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\\adb.intra.admin.ch\userhome$\BASPO-01\U80818760\config\Desktop\"/>
    </mc:Choice>
  </mc:AlternateContent>
  <bookViews>
    <workbookView xWindow="0" yWindow="0" windowWidth="13575" windowHeight="13170" tabRatio="500"/>
  </bookViews>
  <sheets>
    <sheet name="Tabelle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9" i="1" l="1"/>
  <c r="F76" i="1"/>
  <c r="D71" i="1"/>
  <c r="D76" i="1"/>
  <c r="H71" i="1"/>
  <c r="F6" i="1"/>
  <c r="D27" i="1"/>
  <c r="D34" i="1"/>
  <c r="D39" i="1"/>
  <c r="F39" i="1"/>
  <c r="H39" i="1"/>
  <c r="D22" i="1"/>
  <c r="D23" i="1"/>
  <c r="F23" i="1"/>
  <c r="H23" i="1"/>
  <c r="D10" i="1"/>
  <c r="D49" i="1"/>
  <c r="D56" i="1"/>
  <c r="D61" i="1"/>
  <c r="H76" i="1"/>
  <c r="F10" i="1"/>
  <c r="F18" i="1"/>
  <c r="F30" i="1"/>
  <c r="F49" i="1"/>
  <c r="F56" i="1"/>
  <c r="F61" i="1"/>
  <c r="F63" i="1"/>
  <c r="F80" i="1"/>
  <c r="F79" i="1"/>
  <c r="F82" i="1"/>
  <c r="H49" i="1"/>
  <c r="H70" i="1"/>
  <c r="H69" i="1"/>
  <c r="H75" i="1"/>
  <c r="H74" i="1"/>
  <c r="H73" i="1"/>
  <c r="H72" i="1"/>
  <c r="H61" i="1"/>
  <c r="H60" i="1"/>
  <c r="H59" i="1"/>
  <c r="H56" i="1"/>
  <c r="H55" i="1"/>
  <c r="H54" i="1"/>
  <c r="H53" i="1"/>
  <c r="H52" i="1"/>
  <c r="H47" i="1"/>
  <c r="H48" i="1"/>
  <c r="H46" i="1"/>
  <c r="H45" i="1"/>
  <c r="H44" i="1"/>
  <c r="H35" i="1"/>
  <c r="H38" i="1"/>
  <c r="H37" i="1"/>
  <c r="H36" i="1"/>
  <c r="H28" i="1"/>
  <c r="H29" i="1"/>
  <c r="H15" i="1"/>
  <c r="H16" i="1"/>
  <c r="H10" i="1"/>
  <c r="H9" i="1"/>
  <c r="D30" i="1"/>
  <c r="H30" i="1"/>
  <c r="H27" i="1"/>
  <c r="H22" i="1"/>
  <c r="H34" i="1"/>
  <c r="D79" i="1"/>
  <c r="D14" i="1"/>
  <c r="D17" i="1"/>
  <c r="H17" i="1"/>
  <c r="H14" i="1"/>
  <c r="H79" i="1"/>
  <c r="D18" i="1"/>
  <c r="H18" i="1"/>
  <c r="D63" i="1"/>
  <c r="H63" i="1"/>
  <c r="D66" i="1"/>
  <c r="D67" i="1"/>
  <c r="D80" i="1"/>
  <c r="H80" i="1"/>
  <c r="D82" i="1"/>
  <c r="H82" i="1"/>
</calcChain>
</file>

<file path=xl/sharedStrings.xml><?xml version="1.0" encoding="utf-8"?>
<sst xmlns="http://schemas.openxmlformats.org/spreadsheetml/2006/main" count="75" uniqueCount="74">
  <si>
    <t>Franken pro Person/Nacht:</t>
  </si>
  <si>
    <t>Franken pro Person:</t>
  </si>
  <si>
    <t xml:space="preserve">Total Aufwände </t>
    <phoneticPr fontId="0" type="noConversion"/>
  </si>
  <si>
    <t xml:space="preserve">Total Erträge </t>
    <phoneticPr fontId="0" type="noConversion"/>
  </si>
  <si>
    <t>Total Aufwände</t>
    <phoneticPr fontId="0" type="noConversion"/>
  </si>
  <si>
    <t>Total Erträge</t>
    <phoneticPr fontId="0" type="noConversion"/>
  </si>
  <si>
    <t>Begleitpersonen</t>
    <phoneticPr fontId="0" type="noConversion"/>
  </si>
  <si>
    <t xml:space="preserve">Beiträge von voilà </t>
  </si>
  <si>
    <t>Differenz:</t>
    <phoneticPr fontId="0" type="noConversion"/>
  </si>
  <si>
    <t>J+S Beitrag pro TN/Tag:</t>
    <phoneticPr fontId="0" type="noConversion"/>
  </si>
  <si>
    <t>Beschädigungen (z.B. Geschirr), ca. 2% der Miete</t>
  </si>
  <si>
    <t>Budget:</t>
  </si>
  <si>
    <t>Total Personen:</t>
  </si>
  <si>
    <t>Programmkosten</t>
  </si>
  <si>
    <t>Verpflegungskosten</t>
  </si>
  <si>
    <t>Materialkosten</t>
  </si>
  <si>
    <t>Organisationskosten</t>
  </si>
  <si>
    <t>Finanzaktionen</t>
  </si>
  <si>
    <t>Filme, Beamer</t>
  </si>
  <si>
    <t>Anzahl Lagertage:</t>
  </si>
  <si>
    <t>Rekognoszierung</t>
  </si>
  <si>
    <t>Abrechnung:</t>
  </si>
  <si>
    <t>Reise, Verpflegung</t>
  </si>
  <si>
    <t>Unterkunft</t>
  </si>
  <si>
    <t>Kurtaxe</t>
  </si>
  <si>
    <t>Reise- und Transportkosten</t>
  </si>
  <si>
    <t>Kollektivbillett</t>
  </si>
  <si>
    <t>Materialtransport, Chauffeur</t>
  </si>
  <si>
    <t>Sondertransporte</t>
  </si>
  <si>
    <t>Benützungsgebühren für Turnhallen usw.</t>
  </si>
  <si>
    <t>Ausflüge</t>
  </si>
  <si>
    <t>Preise für Wettbewerbe</t>
  </si>
  <si>
    <t>Verbrauchsmaterial</t>
  </si>
  <si>
    <t>Spiel- und Bastelmaterial</t>
  </si>
  <si>
    <t>Apotheke</t>
  </si>
  <si>
    <t>Porti, Telefonspesen</t>
  </si>
  <si>
    <t>Geschenke, Trinkgelder</t>
  </si>
  <si>
    <t>Lagerauswertung</t>
  </si>
  <si>
    <t>Elternabend</t>
  </si>
  <si>
    <t>Unvorhergesehenes</t>
  </si>
  <si>
    <t>Beiträge des Leitungsteams</t>
  </si>
  <si>
    <t>Spenden</t>
  </si>
  <si>
    <t>Bilanz</t>
  </si>
  <si>
    <t>Teilnehmende im J+S-Alter:</t>
  </si>
  <si>
    <t>Miete Haus/Zeltplatz</t>
  </si>
  <si>
    <t>Eintritte Schwimmbad, Museum usw.</t>
  </si>
  <si>
    <t>Nebenkosten (Strom, Holz, Heizung usw.)</t>
  </si>
  <si>
    <t>Reparaturen und Ersatz</t>
  </si>
  <si>
    <t>Spesen Leitungsteam/Küche</t>
  </si>
  <si>
    <t>Fotokopien usw.</t>
  </si>
  <si>
    <t>Abschlussweekend des Leitungsteams</t>
  </si>
  <si>
    <t xml:space="preserve">Überschuss/Defizit </t>
  </si>
  <si>
    <t>Beiträge der Gemeinde, Schulen, Kirche usw.</t>
  </si>
  <si>
    <t>Ca. 5% der Lagerausgaben</t>
  </si>
  <si>
    <t xml:space="preserve">Total Lagerausgaben </t>
  </si>
  <si>
    <t xml:space="preserve">Zwischentotal der Kosten Lagerauswertung </t>
  </si>
  <si>
    <t xml:space="preserve">Zwischentotal der Organisationskosten </t>
  </si>
  <si>
    <t xml:space="preserve">Zwischentotal der Materialkosten </t>
  </si>
  <si>
    <t xml:space="preserve">Zwischentotal der Programmkosten </t>
  </si>
  <si>
    <t xml:space="preserve">Zwischentotal Reise- und Transportkosten </t>
  </si>
  <si>
    <t xml:space="preserve">Zwischentotal Verpflegungskosten </t>
  </si>
  <si>
    <t xml:space="preserve">Zwischentotal Kosten für Unterkunft </t>
  </si>
  <si>
    <t xml:space="preserve">Zwischentotal Kosten für Rekognoszierung </t>
  </si>
  <si>
    <t>Leitung:</t>
  </si>
  <si>
    <t xml:space="preserve">Küche: </t>
  </si>
  <si>
    <t>Lager:</t>
  </si>
  <si>
    <t>Berechnung:  Franken pro Person/Tag 
x Total Personen x  Anzahl Lagertage</t>
  </si>
  <si>
    <t>Beitrag pro TN:</t>
  </si>
  <si>
    <t>Jüngere/ältere Teilnehmende:</t>
  </si>
  <si>
    <t>Lagerbudget</t>
  </si>
  <si>
    <t>Aufwände</t>
  </si>
  <si>
    <t>Erträge</t>
  </si>
  <si>
    <t>Franken pro Person/Tag:</t>
  </si>
  <si>
    <t>Rückschub J+S-Material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</si>
</sst>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CHF&quot;\ #,##0.00"/>
  </numFmts>
  <fonts count="15">
    <font>
      <sz val="10"/>
      <name val="Verdana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0"/>
      <name val="Verdana"/>
      <family val="2"/>
    </font>
    <font>
      <sz val="10"/>
      <color indexed="55"/>
      <name val="Verdana"/>
      <family val="2"/>
    </font>
    <font>
      <sz val="10"/>
      <name val="Arial"/>
      <family val="2"/>
    </font>
    <font>
      <b/>
      <i/>
      <sz val="10"/>
      <name val="Arial"/>
      <family val="2"/>
    </font>
    <font>
      <sz val="12"/>
      <color indexed="10"/>
      <name val="Verdana"/>
      <family val="2"/>
    </font>
    <font>
      <b/>
      <sz val="15"/>
      <color indexed="10"/>
      <name val="Verdana"/>
      <family val="2"/>
    </font>
    <font>
      <b/>
      <sz val="20"/>
      <name val="Frutiger LT 45 Light"/>
      <family val="1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4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/>
    <xf numFmtId="4" fontId="2" fillId="0" borderId="1" xfId="0" applyNumberFormat="1" applyFont="1" applyFill="1" applyBorder="1" applyAlignment="1">
      <alignment vertical="center"/>
    </xf>
    <xf numFmtId="0" fontId="0" fillId="0" borderId="2" xfId="0" applyBorder="1"/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indent="1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right"/>
    </xf>
    <xf numFmtId="0" fontId="1" fillId="0" borderId="6" xfId="0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" fontId="1" fillId="0" borderId="10" xfId="0" applyNumberFormat="1" applyFont="1" applyFill="1" applyBorder="1" applyAlignment="1">
      <alignment horizontal="center"/>
    </xf>
    <xf numFmtId="4" fontId="2" fillId="0" borderId="11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4" fontId="2" fillId="0" borderId="12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4" fontId="2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/>
    <xf numFmtId="0" fontId="5" fillId="0" borderId="0" xfId="0" applyFont="1" applyAlignment="1"/>
    <xf numFmtId="0" fontId="0" fillId="0" borderId="0" xfId="0" applyFill="1" applyAlignment="1"/>
    <xf numFmtId="0" fontId="10" fillId="0" borderId="0" xfId="0" applyFont="1" applyFill="1" applyAlignment="1">
      <alignment horizontal="left" vertical="top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6" fillId="4" borderId="15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vertical="center"/>
    </xf>
    <xf numFmtId="164" fontId="7" fillId="4" borderId="4" xfId="0" applyNumberFormat="1" applyFont="1" applyFill="1" applyBorder="1" applyAlignment="1">
      <alignment horizontal="left" vertical="center"/>
    </xf>
    <xf numFmtId="4" fontId="12" fillId="5" borderId="16" xfId="0" applyNumberFormat="1" applyFont="1" applyFill="1" applyBorder="1" applyAlignment="1">
      <alignment vertical="center"/>
    </xf>
    <xf numFmtId="4" fontId="11" fillId="5" borderId="17" xfId="0" applyNumberFormat="1" applyFont="1" applyFill="1" applyBorder="1" applyAlignment="1">
      <alignment vertical="center"/>
    </xf>
    <xf numFmtId="4" fontId="12" fillId="5" borderId="17" xfId="0" applyNumberFormat="1" applyFont="1" applyFill="1" applyBorder="1" applyAlignment="1">
      <alignment vertical="center"/>
    </xf>
    <xf numFmtId="4" fontId="2" fillId="6" borderId="16" xfId="0" applyNumberFormat="1" applyFont="1" applyFill="1" applyBorder="1" applyAlignment="1">
      <alignment vertical="center"/>
    </xf>
    <xf numFmtId="4" fontId="1" fillId="6" borderId="17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top"/>
    </xf>
    <xf numFmtId="0" fontId="2" fillId="0" borderId="4" xfId="0" applyFont="1" applyFill="1" applyBorder="1" applyAlignment="1">
      <alignment horizontal="left" vertical="center" indent="1"/>
    </xf>
    <xf numFmtId="0" fontId="2" fillId="0" borderId="8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34" xfId="0" applyFont="1" applyBorder="1" applyAlignment="1">
      <alignment horizontal="right"/>
    </xf>
    <xf numFmtId="0" fontId="2" fillId="0" borderId="26" xfId="0" applyFont="1" applyFill="1" applyBorder="1" applyAlignment="1">
      <alignment horizontal="left" vertical="center" indent="1"/>
    </xf>
    <xf numFmtId="0" fontId="2" fillId="0" borderId="27" xfId="0" applyFont="1" applyFill="1" applyBorder="1" applyAlignment="1">
      <alignment horizontal="left" vertical="center" indent="1"/>
    </xf>
    <xf numFmtId="0" fontId="2" fillId="0" borderId="28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right" vertical="center"/>
    </xf>
    <xf numFmtId="4" fontId="2" fillId="0" borderId="18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 applyAlignment="1"/>
    <xf numFmtId="0" fontId="2" fillId="0" borderId="29" xfId="0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 indent="1"/>
    </xf>
    <xf numFmtId="0" fontId="1" fillId="2" borderId="26" xfId="0" applyFont="1" applyFill="1" applyBorder="1" applyAlignment="1">
      <alignment horizontal="left" vertical="center" indent="1"/>
    </xf>
    <xf numFmtId="0" fontId="0" fillId="2" borderId="27" xfId="0" applyFill="1" applyBorder="1" applyAlignment="1">
      <alignment horizontal="left" vertical="center" indent="1"/>
    </xf>
    <xf numFmtId="0" fontId="0" fillId="2" borderId="28" xfId="0" applyFill="1" applyBorder="1" applyAlignment="1">
      <alignment horizontal="left" vertical="center" indent="1"/>
    </xf>
    <xf numFmtId="0" fontId="1" fillId="0" borderId="3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0" fillId="2" borderId="27" xfId="0" applyFill="1" applyBorder="1" applyAlignment="1">
      <alignment horizontal="left" indent="1"/>
    </xf>
    <xf numFmtId="0" fontId="0" fillId="2" borderId="28" xfId="0" applyFill="1" applyBorder="1" applyAlignment="1">
      <alignment horizontal="left" indent="1"/>
    </xf>
    <xf numFmtId="0" fontId="2" fillId="0" borderId="1" xfId="0" applyFont="1" applyFill="1" applyBorder="1" applyAlignment="1">
      <alignment horizontal="left" vertical="center" indent="1"/>
    </xf>
    <xf numFmtId="0" fontId="14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2" xfId="0" applyFont="1" applyFill="1" applyBorder="1" applyAlignment="1">
      <alignment horizontal="left" indent="1"/>
    </xf>
    <xf numFmtId="0" fontId="1" fillId="0" borderId="0" xfId="0" applyFont="1" applyFill="1" applyAlignment="1">
      <alignment horizontal="left" indent="1"/>
    </xf>
    <xf numFmtId="0" fontId="1" fillId="2" borderId="27" xfId="0" applyFont="1" applyFill="1" applyBorder="1" applyAlignment="1">
      <alignment horizontal="left" vertical="center" indent="1"/>
    </xf>
    <xf numFmtId="0" fontId="1" fillId="2" borderId="28" xfId="0" applyFont="1" applyFill="1" applyBorder="1" applyAlignment="1">
      <alignment horizontal="left" vertical="center" indent="1"/>
    </xf>
    <xf numFmtId="0" fontId="2" fillId="0" borderId="6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23" xfId="0" applyFont="1" applyFill="1" applyBorder="1" applyAlignment="1">
      <alignment horizontal="left" vertical="center" indent="1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2" fillId="0" borderId="32" xfId="0" applyFont="1" applyFill="1" applyBorder="1" applyAlignment="1">
      <alignment horizontal="left" vertical="center" indent="1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19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 indent="1"/>
    </xf>
    <xf numFmtId="0" fontId="2" fillId="0" borderId="2" xfId="0" applyFont="1" applyFill="1" applyBorder="1" applyAlignment="1"/>
    <xf numFmtId="0" fontId="2" fillId="0" borderId="31" xfId="0" applyFont="1" applyFill="1" applyBorder="1" applyAlignment="1"/>
    <xf numFmtId="0" fontId="0" fillId="0" borderId="0" xfId="0" applyAlignment="1"/>
    <xf numFmtId="0" fontId="1" fillId="0" borderId="4" xfId="0" applyFont="1" applyFill="1" applyBorder="1" applyAlignment="1">
      <alignment horizontal="left" vertical="center" indent="1"/>
    </xf>
    <xf numFmtId="0" fontId="1" fillId="0" borderId="26" xfId="0" applyFont="1" applyFill="1" applyBorder="1" applyAlignment="1">
      <alignment horizontal="left" vertical="center" indent="1"/>
    </xf>
    <xf numFmtId="0" fontId="1" fillId="0" borderId="13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19" xfId="0" applyFill="1" applyBorder="1" applyAlignment="1">
      <alignment vertical="center"/>
    </xf>
    <xf numFmtId="0" fontId="1" fillId="0" borderId="3" xfId="0" applyFont="1" applyFill="1" applyBorder="1" applyAlignment="1">
      <alignment horizontal="left" indent="1"/>
    </xf>
    <xf numFmtId="0" fontId="14" fillId="0" borderId="0" xfId="0" applyFont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7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20" xfId="0" applyFont="1" applyFill="1" applyBorder="1" applyAlignment="1">
      <alignment horizontal="left" vertical="center" wrapText="1" indent="1"/>
    </xf>
    <xf numFmtId="0" fontId="4" fillId="0" borderId="18" xfId="0" applyFont="1" applyFill="1" applyBorder="1" applyAlignment="1">
      <alignment horizontal="left" vertical="center" indent="1"/>
    </xf>
    <xf numFmtId="0" fontId="0" fillId="0" borderId="21" xfId="0" applyBorder="1" applyAlignment="1">
      <alignment vertical="center"/>
    </xf>
    <xf numFmtId="9" fontId="2" fillId="0" borderId="22" xfId="0" applyNumberFormat="1" applyFont="1" applyFill="1" applyBorder="1" applyAlignment="1">
      <alignment horizontal="left" vertical="center" inden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4" fontId="2" fillId="0" borderId="25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indent="1"/>
    </xf>
    <xf numFmtId="0" fontId="1" fillId="3" borderId="26" xfId="0" applyFont="1" applyFill="1" applyBorder="1" applyAlignment="1">
      <alignment horizontal="left" vertical="center" indent="1"/>
    </xf>
    <xf numFmtId="0" fontId="1" fillId="3" borderId="27" xfId="0" applyFont="1" applyFill="1" applyBorder="1" applyAlignment="1">
      <alignment horizontal="left" vertical="center" indent="1"/>
    </xf>
    <xf numFmtId="0" fontId="1" fillId="3" borderId="28" xfId="0" applyFont="1" applyFill="1" applyBorder="1" applyAlignment="1">
      <alignment horizontal="left" vertical="center" indent="1"/>
    </xf>
    <xf numFmtId="4" fontId="2" fillId="0" borderId="18" xfId="0" applyNumberFormat="1" applyFont="1" applyFill="1" applyBorder="1" applyAlignment="1"/>
    <xf numFmtId="0" fontId="0" fillId="0" borderId="2" xfId="0" applyFill="1" applyBorder="1" applyAlignmen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0</xdr:row>
      <xdr:rowOff>0</xdr:rowOff>
    </xdr:from>
    <xdr:to>
      <xdr:col>7</xdr:col>
      <xdr:colOff>914667</xdr:colOff>
      <xdr:row>1</xdr:row>
      <xdr:rowOff>192900</xdr:rowOff>
    </xdr:to>
    <xdr:pic>
      <xdr:nvPicPr>
        <xdr:cNvPr id="2" name="Image 1" descr="J+S_d_f_1c_50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0" y="0"/>
          <a:ext cx="600342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topLeftCell="A61" zoomScaleNormal="100" workbookViewId="0">
      <selection activeCell="D70" sqref="D70"/>
    </sheetView>
  </sheetViews>
  <sheetFormatPr baseColWidth="10" defaultRowHeight="12.75"/>
  <cols>
    <col min="1" max="1" width="12.25" customWidth="1"/>
    <col min="2" max="2" width="12.625" customWidth="1"/>
    <col min="3" max="3" width="17.875" customWidth="1"/>
    <col min="4" max="4" width="11.75" customWidth="1"/>
    <col min="5" max="5" width="3.125" customWidth="1"/>
    <col min="6" max="6" width="11.75" customWidth="1"/>
    <col min="7" max="7" width="2.75" customWidth="1"/>
    <col min="8" max="8" width="12.125" customWidth="1"/>
    <col min="9" max="9" width="7.375" customWidth="1"/>
  </cols>
  <sheetData>
    <row r="1" spans="1:11" ht="33" customHeight="1">
      <c r="A1" s="41" t="s">
        <v>69</v>
      </c>
      <c r="B1" s="26"/>
      <c r="C1" s="26"/>
      <c r="D1" s="25"/>
      <c r="E1" s="25"/>
      <c r="F1" s="25"/>
      <c r="H1" s="16"/>
    </row>
    <row r="2" spans="1:11" ht="26.25" customHeight="1" thickBot="1">
      <c r="A2" s="27"/>
      <c r="B2" s="24"/>
      <c r="C2" s="24"/>
      <c r="D2" s="25"/>
      <c r="E2" s="25"/>
      <c r="F2" s="25"/>
      <c r="H2" s="16"/>
    </row>
    <row r="3" spans="1:11" ht="18" customHeight="1" thickBot="1">
      <c r="A3" s="7" t="s">
        <v>65</v>
      </c>
      <c r="B3" s="103"/>
      <c r="C3" s="104"/>
      <c r="D3" s="8"/>
      <c r="E3" s="9" t="s">
        <v>19</v>
      </c>
      <c r="F3" s="31">
        <v>0</v>
      </c>
    </row>
    <row r="4" spans="1:11" ht="18" customHeight="1">
      <c r="A4" s="10" t="s">
        <v>63</v>
      </c>
      <c r="B4" s="28">
        <v>0</v>
      </c>
      <c r="C4" s="106" t="s">
        <v>43</v>
      </c>
      <c r="D4" s="107"/>
      <c r="E4" s="107"/>
      <c r="F4" s="32">
        <v>0</v>
      </c>
      <c r="I4" s="15"/>
      <c r="J4" s="15"/>
      <c r="K4" s="15"/>
    </row>
    <row r="5" spans="1:11" ht="18" customHeight="1">
      <c r="A5" s="11" t="s">
        <v>64</v>
      </c>
      <c r="B5" s="29">
        <v>0</v>
      </c>
      <c r="C5" s="43" t="s">
        <v>68</v>
      </c>
      <c r="D5" s="44"/>
      <c r="E5" s="44"/>
      <c r="F5" s="33">
        <v>0</v>
      </c>
      <c r="I5" s="15"/>
      <c r="J5" s="15"/>
      <c r="K5" s="15"/>
    </row>
    <row r="6" spans="1:11" ht="17.100000000000001" customHeight="1" thickBot="1">
      <c r="A6" s="12" t="s">
        <v>6</v>
      </c>
      <c r="B6" s="30">
        <v>0</v>
      </c>
      <c r="C6" s="45" t="s">
        <v>12</v>
      </c>
      <c r="D6" s="46"/>
      <c r="E6" s="46"/>
      <c r="F6" s="13">
        <f>SUM(B4+B5+B6+F4+F5)</f>
        <v>0</v>
      </c>
      <c r="I6" s="15"/>
      <c r="J6" s="15"/>
      <c r="K6" s="15"/>
    </row>
    <row r="7" spans="1:11" s="1" customFormat="1" ht="23.25" customHeight="1">
      <c r="A7" s="102" t="s">
        <v>70</v>
      </c>
      <c r="B7" s="93"/>
      <c r="C7" s="93"/>
      <c r="D7" s="93"/>
      <c r="E7" s="93"/>
      <c r="F7" s="93"/>
      <c r="I7" s="15"/>
      <c r="J7" s="15"/>
      <c r="K7" s="15"/>
    </row>
    <row r="8" spans="1:11" ht="18" customHeight="1">
      <c r="A8" s="60" t="s">
        <v>20</v>
      </c>
      <c r="B8" s="65"/>
      <c r="C8" s="66"/>
      <c r="D8" s="4" t="s">
        <v>11</v>
      </c>
      <c r="E8" s="3"/>
      <c r="F8" s="5" t="s">
        <v>21</v>
      </c>
      <c r="H8" s="5" t="s">
        <v>8</v>
      </c>
      <c r="I8" s="15"/>
      <c r="J8" s="15"/>
      <c r="K8" s="15"/>
    </row>
    <row r="9" spans="1:11" ht="18" customHeight="1" thickBot="1">
      <c r="A9" s="67" t="s">
        <v>22</v>
      </c>
      <c r="B9" s="67"/>
      <c r="C9" s="67"/>
      <c r="D9" s="34"/>
      <c r="F9" s="34"/>
      <c r="H9" s="2">
        <f>D9-F9</f>
        <v>0</v>
      </c>
      <c r="I9" s="15"/>
      <c r="J9" s="15"/>
      <c r="K9" s="15"/>
    </row>
    <row r="10" spans="1:11" ht="18" customHeight="1" thickBot="1">
      <c r="A10" s="50" t="s">
        <v>62</v>
      </c>
      <c r="B10" s="51"/>
      <c r="C10" s="51"/>
      <c r="D10" s="39">
        <f>SUM(D9:D9)</f>
        <v>0</v>
      </c>
      <c r="F10" s="40">
        <f>SUM(F9:F9)</f>
        <v>0</v>
      </c>
      <c r="H10" s="40">
        <f>D10-F10</f>
        <v>0</v>
      </c>
      <c r="I10" s="15"/>
      <c r="J10" s="15"/>
      <c r="K10" s="15"/>
    </row>
    <row r="11" spans="1:11" ht="9" customHeight="1">
      <c r="A11" s="55"/>
      <c r="B11" s="71"/>
      <c r="C11" s="71"/>
      <c r="D11" s="71"/>
      <c r="E11" s="71"/>
      <c r="F11" s="71"/>
      <c r="H11" s="15"/>
      <c r="I11" s="15"/>
      <c r="J11" s="15"/>
      <c r="K11" s="15"/>
    </row>
    <row r="12" spans="1:11" ht="18" customHeight="1">
      <c r="A12" s="60" t="s">
        <v>23</v>
      </c>
      <c r="B12" s="61"/>
      <c r="C12" s="62"/>
      <c r="D12" s="101"/>
      <c r="E12" s="72"/>
      <c r="F12" s="72"/>
      <c r="H12" s="15"/>
      <c r="I12" s="15"/>
      <c r="J12" s="15"/>
      <c r="K12" s="15"/>
    </row>
    <row r="13" spans="1:11" ht="18" customHeight="1">
      <c r="A13" s="6" t="s">
        <v>0</v>
      </c>
      <c r="B13" s="6"/>
      <c r="C13" s="35">
        <v>0</v>
      </c>
      <c r="D13" s="14"/>
      <c r="E13" s="19"/>
      <c r="F13" s="14"/>
      <c r="H13" s="14"/>
    </row>
    <row r="14" spans="1:11" ht="18" customHeight="1">
      <c r="A14" s="59" t="s">
        <v>44</v>
      </c>
      <c r="B14" s="59"/>
      <c r="C14" s="59"/>
      <c r="D14" s="2">
        <f>SUM(C13*F6*F3)</f>
        <v>0</v>
      </c>
      <c r="E14" s="52"/>
      <c r="F14" s="34"/>
      <c r="H14" s="2">
        <f>D14-F14</f>
        <v>0</v>
      </c>
      <c r="I14" s="15"/>
      <c r="J14" s="15"/>
      <c r="K14" s="15"/>
    </row>
    <row r="15" spans="1:11" ht="18" customHeight="1">
      <c r="A15" s="59" t="s">
        <v>46</v>
      </c>
      <c r="B15" s="59"/>
      <c r="C15" s="59"/>
      <c r="D15" s="34"/>
      <c r="E15" s="71"/>
      <c r="F15" s="34"/>
      <c r="H15" s="2">
        <f>D15-F15</f>
        <v>0</v>
      </c>
    </row>
    <row r="16" spans="1:11" ht="18" customHeight="1">
      <c r="A16" s="59" t="s">
        <v>24</v>
      </c>
      <c r="B16" s="59"/>
      <c r="C16" s="59"/>
      <c r="D16" s="34"/>
      <c r="E16" s="71"/>
      <c r="F16" s="34"/>
      <c r="H16" s="2">
        <f>D16-F16</f>
        <v>0</v>
      </c>
    </row>
    <row r="17" spans="1:8" ht="18" customHeight="1" thickBot="1">
      <c r="A17" s="108" t="s">
        <v>10</v>
      </c>
      <c r="B17" s="109"/>
      <c r="C17" s="110"/>
      <c r="D17" s="2">
        <f>0.02*D14</f>
        <v>0</v>
      </c>
      <c r="E17" s="71"/>
      <c r="F17" s="34"/>
      <c r="H17" s="2">
        <f>D17-F17</f>
        <v>0</v>
      </c>
    </row>
    <row r="18" spans="1:8" ht="17.25" customHeight="1" thickBot="1">
      <c r="A18" s="50" t="s">
        <v>61</v>
      </c>
      <c r="B18" s="51"/>
      <c r="C18" s="51"/>
      <c r="D18" s="39">
        <f>SUM(D14:D17)</f>
        <v>0</v>
      </c>
      <c r="E18" s="54"/>
      <c r="F18" s="40">
        <f>SUM(F14:F17)</f>
        <v>0</v>
      </c>
      <c r="H18" s="40">
        <f>D18-F18</f>
        <v>0</v>
      </c>
    </row>
    <row r="19" spans="1:8" ht="9" customHeight="1">
      <c r="A19" s="55"/>
      <c r="B19" s="71"/>
      <c r="C19" s="71"/>
      <c r="D19" s="71"/>
      <c r="E19" s="71"/>
      <c r="F19" s="71"/>
    </row>
    <row r="20" spans="1:8" ht="18" customHeight="1">
      <c r="A20" s="60" t="s">
        <v>14</v>
      </c>
      <c r="B20" s="74"/>
      <c r="C20" s="75"/>
      <c r="D20" s="101"/>
      <c r="E20" s="72"/>
      <c r="F20" s="72"/>
    </row>
    <row r="21" spans="1:8" ht="18" customHeight="1">
      <c r="A21" s="42" t="s">
        <v>72</v>
      </c>
      <c r="B21" s="6"/>
      <c r="C21" s="35">
        <v>0</v>
      </c>
      <c r="D21" s="14"/>
      <c r="E21" s="119"/>
      <c r="F21" s="14"/>
      <c r="H21" s="14"/>
    </row>
    <row r="22" spans="1:8" ht="27.75" customHeight="1" thickBot="1">
      <c r="A22" s="105" t="s">
        <v>66</v>
      </c>
      <c r="B22" s="59"/>
      <c r="C22" s="59"/>
      <c r="D22" s="2">
        <f>SUM(C21*F6*F3)</f>
        <v>0</v>
      </c>
      <c r="E22" s="56"/>
      <c r="F22" s="34"/>
      <c r="H22" s="2">
        <f>D22-F22</f>
        <v>0</v>
      </c>
    </row>
    <row r="23" spans="1:8" ht="18" customHeight="1" thickBot="1">
      <c r="A23" s="57" t="s">
        <v>60</v>
      </c>
      <c r="B23" s="58"/>
      <c r="C23" s="58"/>
      <c r="D23" s="39">
        <f>SUM(D22:D22)</f>
        <v>0</v>
      </c>
      <c r="E23" s="120"/>
      <c r="F23" s="40">
        <f>SUM(F22)</f>
        <v>0</v>
      </c>
      <c r="H23" s="40">
        <f>D23-F23</f>
        <v>0</v>
      </c>
    </row>
    <row r="24" spans="1:8" ht="9" customHeight="1">
      <c r="A24" s="55"/>
      <c r="B24" s="56"/>
      <c r="C24" s="56"/>
      <c r="D24" s="56"/>
      <c r="E24" s="56"/>
      <c r="F24" s="56"/>
    </row>
    <row r="25" spans="1:8" ht="18" customHeight="1">
      <c r="A25" s="60" t="s">
        <v>25</v>
      </c>
      <c r="B25" s="61"/>
      <c r="C25" s="62"/>
      <c r="D25" s="63"/>
      <c r="E25" s="64"/>
      <c r="F25" s="64"/>
    </row>
    <row r="26" spans="1:8" ht="18" customHeight="1">
      <c r="A26" s="6" t="s">
        <v>1</v>
      </c>
      <c r="B26" s="6"/>
      <c r="C26" s="35">
        <v>0</v>
      </c>
      <c r="D26" s="14"/>
      <c r="E26" s="20"/>
      <c r="F26" s="14"/>
      <c r="H26" s="14"/>
    </row>
    <row r="27" spans="1:8" ht="18" customHeight="1">
      <c r="A27" s="59" t="s">
        <v>26</v>
      </c>
      <c r="B27" s="59"/>
      <c r="C27" s="59"/>
      <c r="D27" s="2">
        <f>SUM(C26*F6)</f>
        <v>0</v>
      </c>
      <c r="E27" s="52"/>
      <c r="F27" s="34"/>
      <c r="H27" s="2">
        <f>D27-F27</f>
        <v>0</v>
      </c>
    </row>
    <row r="28" spans="1:8" ht="18" customHeight="1">
      <c r="A28" s="67" t="s">
        <v>28</v>
      </c>
      <c r="B28" s="67"/>
      <c r="C28" s="67"/>
      <c r="D28" s="34"/>
      <c r="E28" s="53"/>
      <c r="F28" s="34"/>
      <c r="H28" s="2">
        <f>D28-F28</f>
        <v>0</v>
      </c>
    </row>
    <row r="29" spans="1:8" ht="18" customHeight="1" thickBot="1">
      <c r="A29" s="59" t="s">
        <v>27</v>
      </c>
      <c r="B29" s="59"/>
      <c r="C29" s="59"/>
      <c r="D29" s="34"/>
      <c r="E29" s="53"/>
      <c r="F29" s="34"/>
      <c r="H29" s="2">
        <f>D29-F29</f>
        <v>0</v>
      </c>
    </row>
    <row r="30" spans="1:8" ht="18" customHeight="1" thickBot="1">
      <c r="A30" s="50" t="s">
        <v>59</v>
      </c>
      <c r="B30" s="51"/>
      <c r="C30" s="51"/>
      <c r="D30" s="39">
        <f>SUM(D27:D29)</f>
        <v>0</v>
      </c>
      <c r="E30" s="54"/>
      <c r="F30" s="40">
        <f>SUM(F27:F29)</f>
        <v>0</v>
      </c>
      <c r="H30" s="40">
        <f>D30-F30</f>
        <v>0</v>
      </c>
    </row>
    <row r="31" spans="1:8" ht="9.75" customHeight="1">
      <c r="A31" s="73"/>
      <c r="B31" s="73"/>
      <c r="C31" s="73"/>
      <c r="D31" s="73"/>
      <c r="E31" s="73"/>
      <c r="F31" s="73"/>
    </row>
    <row r="32" spans="1:8" ht="18" customHeight="1">
      <c r="A32" s="60" t="s">
        <v>13</v>
      </c>
      <c r="B32" s="61"/>
      <c r="C32" s="62"/>
      <c r="D32" s="101"/>
      <c r="E32" s="72"/>
      <c r="F32" s="72"/>
    </row>
    <row r="33" spans="1:8" ht="18" customHeight="1">
      <c r="A33" s="6" t="s">
        <v>1</v>
      </c>
      <c r="B33" s="6"/>
      <c r="C33" s="35">
        <v>0</v>
      </c>
      <c r="D33" s="14"/>
      <c r="E33" s="20"/>
      <c r="F33" s="14"/>
      <c r="H33" s="14"/>
    </row>
    <row r="34" spans="1:8" ht="18" customHeight="1">
      <c r="A34" s="59" t="s">
        <v>45</v>
      </c>
      <c r="B34" s="59"/>
      <c r="C34" s="59"/>
      <c r="D34" s="2">
        <f>SUM(C33*F6)</f>
        <v>0</v>
      </c>
      <c r="E34" s="52"/>
      <c r="F34" s="34"/>
      <c r="H34" s="2">
        <f t="shared" ref="H34:H39" si="0">D34-F34</f>
        <v>0</v>
      </c>
    </row>
    <row r="35" spans="1:8" ht="18" customHeight="1">
      <c r="A35" s="59" t="s">
        <v>29</v>
      </c>
      <c r="B35" s="59"/>
      <c r="C35" s="59"/>
      <c r="D35" s="34"/>
      <c r="E35" s="53"/>
      <c r="F35" s="34"/>
      <c r="H35" s="2">
        <f t="shared" si="0"/>
        <v>0</v>
      </c>
    </row>
    <row r="36" spans="1:8" ht="18" customHeight="1">
      <c r="A36" s="59" t="s">
        <v>30</v>
      </c>
      <c r="B36" s="59"/>
      <c r="C36" s="59"/>
      <c r="D36" s="34"/>
      <c r="E36" s="53"/>
      <c r="F36" s="34"/>
      <c r="H36" s="2">
        <f t="shared" si="0"/>
        <v>0</v>
      </c>
    </row>
    <row r="37" spans="1:8" ht="18" customHeight="1">
      <c r="A37" s="67" t="s">
        <v>31</v>
      </c>
      <c r="B37" s="67"/>
      <c r="C37" s="67"/>
      <c r="D37" s="34"/>
      <c r="E37" s="53"/>
      <c r="F37" s="34"/>
      <c r="H37" s="2">
        <f t="shared" si="0"/>
        <v>0</v>
      </c>
    </row>
    <row r="38" spans="1:8" ht="18" customHeight="1" thickBot="1">
      <c r="A38" s="59" t="s">
        <v>18</v>
      </c>
      <c r="B38" s="59"/>
      <c r="C38" s="59"/>
      <c r="D38" s="34"/>
      <c r="E38" s="53"/>
      <c r="F38" s="34"/>
      <c r="H38" s="2">
        <f t="shared" si="0"/>
        <v>0</v>
      </c>
    </row>
    <row r="39" spans="1:8" ht="18" customHeight="1" thickBot="1">
      <c r="A39" s="50" t="s">
        <v>58</v>
      </c>
      <c r="B39" s="51"/>
      <c r="C39" s="51"/>
      <c r="D39" s="39">
        <f>SUM(D34:D38)</f>
        <v>0</v>
      </c>
      <c r="E39" s="54"/>
      <c r="F39" s="40">
        <f>SUM(F34:F38)</f>
        <v>0</v>
      </c>
      <c r="H39" s="40">
        <f t="shared" si="0"/>
        <v>0</v>
      </c>
    </row>
    <row r="40" spans="1:8" ht="12" customHeight="1">
      <c r="A40" s="55"/>
      <c r="B40" s="70"/>
      <c r="C40" s="70"/>
      <c r="D40" s="70"/>
      <c r="E40" s="70"/>
      <c r="F40" s="70"/>
    </row>
    <row r="41" spans="1:8" ht="12" customHeight="1">
      <c r="A41" s="22"/>
      <c r="B41" s="23"/>
      <c r="C41" s="23"/>
      <c r="D41" s="23"/>
      <c r="E41" s="23"/>
      <c r="F41" s="23"/>
    </row>
    <row r="42" spans="1:8" ht="30" customHeight="1">
      <c r="A42" s="55"/>
      <c r="B42" s="70"/>
      <c r="C42" s="70"/>
      <c r="D42" s="70"/>
      <c r="E42" s="70"/>
      <c r="F42" s="70"/>
    </row>
    <row r="43" spans="1:8" ht="18" customHeight="1">
      <c r="A43" s="60" t="s">
        <v>15</v>
      </c>
      <c r="B43" s="74"/>
      <c r="C43" s="75"/>
      <c r="D43" s="64"/>
      <c r="E43" s="64"/>
      <c r="F43" s="64"/>
    </row>
    <row r="44" spans="1:8" ht="18" customHeight="1">
      <c r="A44" s="59" t="s">
        <v>32</v>
      </c>
      <c r="B44" s="59"/>
      <c r="C44" s="59"/>
      <c r="D44" s="34"/>
      <c r="E44" s="52"/>
      <c r="F44" s="34"/>
      <c r="H44" s="2">
        <f t="shared" ref="H44:H49" si="1">D44-F44</f>
        <v>0</v>
      </c>
    </row>
    <row r="45" spans="1:8" ht="18" customHeight="1">
      <c r="A45" s="59" t="s">
        <v>33</v>
      </c>
      <c r="B45" s="59"/>
      <c r="C45" s="59"/>
      <c r="D45" s="34"/>
      <c r="E45" s="71"/>
      <c r="F45" s="34"/>
      <c r="H45" s="2">
        <f t="shared" si="1"/>
        <v>0</v>
      </c>
    </row>
    <row r="46" spans="1:8" ht="18" customHeight="1">
      <c r="A46" s="67" t="s">
        <v>34</v>
      </c>
      <c r="B46" s="67"/>
      <c r="C46" s="67"/>
      <c r="D46" s="34"/>
      <c r="E46" s="71"/>
      <c r="F46" s="34"/>
      <c r="H46" s="2">
        <f t="shared" si="1"/>
        <v>0</v>
      </c>
    </row>
    <row r="47" spans="1:8" ht="18" customHeight="1">
      <c r="A47" s="47" t="s">
        <v>47</v>
      </c>
      <c r="B47" s="48"/>
      <c r="C47" s="49"/>
      <c r="D47" s="34"/>
      <c r="E47" s="71"/>
      <c r="F47" s="34"/>
      <c r="H47" s="2">
        <f t="shared" si="1"/>
        <v>0</v>
      </c>
    </row>
    <row r="48" spans="1:8" ht="18" customHeight="1" thickBot="1">
      <c r="A48" s="47" t="s">
        <v>73</v>
      </c>
      <c r="B48" s="48"/>
      <c r="C48" s="49"/>
      <c r="D48" s="34"/>
      <c r="E48" s="71"/>
      <c r="F48" s="34"/>
      <c r="H48" s="2">
        <f t="shared" si="1"/>
        <v>0</v>
      </c>
    </row>
    <row r="49" spans="1:8" ht="18" customHeight="1" thickBot="1">
      <c r="A49" s="50" t="s">
        <v>57</v>
      </c>
      <c r="B49" s="51"/>
      <c r="C49" s="51"/>
      <c r="D49" s="39">
        <f>SUM(D44:D48)</f>
        <v>0</v>
      </c>
      <c r="E49" s="54"/>
      <c r="F49" s="40">
        <f>SUM(F44:F48)</f>
        <v>0</v>
      </c>
      <c r="H49" s="40">
        <f t="shared" si="1"/>
        <v>0</v>
      </c>
    </row>
    <row r="50" spans="1:8" ht="9" customHeight="1">
      <c r="A50" s="55"/>
      <c r="B50" s="71"/>
      <c r="C50" s="71"/>
      <c r="D50" s="71"/>
      <c r="E50" s="71"/>
      <c r="F50" s="71"/>
    </row>
    <row r="51" spans="1:8" ht="18" customHeight="1">
      <c r="A51" s="60" t="s">
        <v>16</v>
      </c>
      <c r="B51" s="74"/>
      <c r="C51" s="75"/>
      <c r="D51" s="72"/>
      <c r="E51" s="72"/>
      <c r="F51" s="72"/>
    </row>
    <row r="52" spans="1:8" ht="18" customHeight="1">
      <c r="A52" s="59" t="s">
        <v>35</v>
      </c>
      <c r="B52" s="59"/>
      <c r="C52" s="59"/>
      <c r="D52" s="34"/>
      <c r="E52" s="52"/>
      <c r="F52" s="34"/>
      <c r="H52" s="2">
        <f>D52-F52</f>
        <v>0</v>
      </c>
    </row>
    <row r="53" spans="1:8" ht="18" customHeight="1">
      <c r="A53" s="59" t="s">
        <v>49</v>
      </c>
      <c r="B53" s="59"/>
      <c r="C53" s="59"/>
      <c r="D53" s="34"/>
      <c r="E53" s="71"/>
      <c r="F53" s="34"/>
      <c r="H53" s="2">
        <f>D53-F53</f>
        <v>0</v>
      </c>
    </row>
    <row r="54" spans="1:8" ht="18" customHeight="1">
      <c r="A54" s="59" t="s">
        <v>48</v>
      </c>
      <c r="B54" s="59"/>
      <c r="C54" s="59"/>
      <c r="D54" s="34"/>
      <c r="E54" s="71"/>
      <c r="F54" s="34"/>
      <c r="H54" s="2">
        <f>D54-F54</f>
        <v>0</v>
      </c>
    </row>
    <row r="55" spans="1:8" ht="18" customHeight="1" thickBot="1">
      <c r="A55" s="67" t="s">
        <v>36</v>
      </c>
      <c r="B55" s="67"/>
      <c r="C55" s="67"/>
      <c r="D55" s="34"/>
      <c r="E55" s="71"/>
      <c r="F55" s="34"/>
      <c r="H55" s="2">
        <f>D55-F55</f>
        <v>0</v>
      </c>
    </row>
    <row r="56" spans="1:8" ht="18" customHeight="1" thickBot="1">
      <c r="A56" s="50" t="s">
        <v>56</v>
      </c>
      <c r="B56" s="51"/>
      <c r="C56" s="51"/>
      <c r="D56" s="39">
        <f>SUM(D52:D55)</f>
        <v>0</v>
      </c>
      <c r="E56" s="54"/>
      <c r="F56" s="40">
        <f>SUM(F52:F55)</f>
        <v>0</v>
      </c>
      <c r="H56" s="40">
        <f>D56-F56</f>
        <v>0</v>
      </c>
    </row>
    <row r="57" spans="1:8" ht="9.75" customHeight="1">
      <c r="A57" s="73"/>
      <c r="B57" s="73"/>
      <c r="C57" s="73"/>
      <c r="D57" s="73"/>
      <c r="E57" s="73"/>
      <c r="F57" s="73"/>
    </row>
    <row r="58" spans="1:8" ht="18" customHeight="1">
      <c r="A58" s="60" t="s">
        <v>37</v>
      </c>
      <c r="B58" s="74"/>
      <c r="C58" s="75"/>
      <c r="D58" s="72"/>
      <c r="E58" s="72"/>
      <c r="F58" s="72"/>
    </row>
    <row r="59" spans="1:8" ht="18" customHeight="1">
      <c r="A59" s="59" t="s">
        <v>38</v>
      </c>
      <c r="B59" s="59"/>
      <c r="C59" s="59"/>
      <c r="D59" s="34"/>
      <c r="E59" s="52"/>
      <c r="F59" s="34"/>
      <c r="H59" s="2">
        <f>D59-F59</f>
        <v>0</v>
      </c>
    </row>
    <row r="60" spans="1:8" ht="18" customHeight="1" thickBot="1">
      <c r="A60" s="67" t="s">
        <v>50</v>
      </c>
      <c r="B60" s="67"/>
      <c r="C60" s="67"/>
      <c r="D60" s="34"/>
      <c r="E60" s="71"/>
      <c r="F60" s="34"/>
      <c r="H60" s="2">
        <f>D60-F60</f>
        <v>0</v>
      </c>
    </row>
    <row r="61" spans="1:8" ht="18" customHeight="1" thickBot="1">
      <c r="A61" s="57" t="s">
        <v>55</v>
      </c>
      <c r="B61" s="58"/>
      <c r="C61" s="76"/>
      <c r="D61" s="39">
        <f>SUM(D59:D60)</f>
        <v>0</v>
      </c>
      <c r="E61" s="71"/>
      <c r="F61" s="40">
        <f>SUM(F59:F60)</f>
        <v>0</v>
      </c>
      <c r="H61" s="40">
        <f>D61-F61</f>
        <v>0</v>
      </c>
    </row>
    <row r="62" spans="1:8" ht="12" customHeight="1" thickBot="1">
      <c r="A62" s="51"/>
      <c r="B62" s="100"/>
      <c r="C62" s="100"/>
      <c r="D62" s="100"/>
      <c r="E62" s="71"/>
      <c r="F62" s="17"/>
    </row>
    <row r="63" spans="1:8" ht="18" customHeight="1" thickBot="1">
      <c r="A63" s="77" t="s">
        <v>54</v>
      </c>
      <c r="B63" s="98"/>
      <c r="C63" s="99"/>
      <c r="D63" s="36">
        <f>SUM(D10,D18,D23,D30,D39,D49,D56,D61)</f>
        <v>0</v>
      </c>
      <c r="E63" s="54"/>
      <c r="F63" s="37">
        <f>SUM(F10,F18,F23,F30,F39,F49,F56,F61)</f>
        <v>0</v>
      </c>
      <c r="H63" s="40">
        <f>D63-F63</f>
        <v>0</v>
      </c>
    </row>
    <row r="64" spans="1:8" ht="12" customHeight="1">
      <c r="A64" s="97"/>
      <c r="B64" s="56"/>
      <c r="C64" s="56"/>
      <c r="D64" s="56"/>
      <c r="E64" s="56"/>
      <c r="F64" s="56"/>
    </row>
    <row r="65" spans="1:8" ht="18" customHeight="1">
      <c r="A65" s="116" t="s">
        <v>39</v>
      </c>
      <c r="B65" s="117"/>
      <c r="C65" s="118"/>
      <c r="D65" s="101"/>
      <c r="E65" s="115"/>
      <c r="F65" s="115"/>
    </row>
    <row r="66" spans="1:8" ht="18" customHeight="1" thickBot="1">
      <c r="A66" s="111" t="s">
        <v>53</v>
      </c>
      <c r="B66" s="112"/>
      <c r="C66" s="113"/>
      <c r="D66" s="2">
        <f>0.05*D63</f>
        <v>0</v>
      </c>
      <c r="E66" s="114"/>
      <c r="F66" s="71"/>
    </row>
    <row r="67" spans="1:8" ht="18" customHeight="1" thickBot="1">
      <c r="A67" s="77" t="s">
        <v>2</v>
      </c>
      <c r="B67" s="78"/>
      <c r="C67" s="79"/>
      <c r="D67" s="38">
        <f>D63+D66</f>
        <v>0</v>
      </c>
      <c r="E67" s="80"/>
      <c r="F67" s="71"/>
    </row>
    <row r="68" spans="1:8" s="1" customFormat="1" ht="24.75" customHeight="1">
      <c r="A68" s="68" t="s">
        <v>71</v>
      </c>
      <c r="B68" s="69"/>
      <c r="C68" s="69"/>
      <c r="D68" s="69"/>
      <c r="E68" s="69"/>
      <c r="F68" s="69"/>
    </row>
    <row r="69" spans="1:8" ht="18" customHeight="1">
      <c r="A69" s="6" t="s">
        <v>67</v>
      </c>
      <c r="B69" s="6"/>
      <c r="C69" s="35">
        <v>0</v>
      </c>
      <c r="D69" s="2">
        <f>C69*(F4+F5)</f>
        <v>0</v>
      </c>
      <c r="E69" s="85"/>
      <c r="F69" s="34"/>
      <c r="H69" s="2">
        <f t="shared" ref="H69:H76" si="2">D69-F69</f>
        <v>0</v>
      </c>
    </row>
    <row r="70" spans="1:8" ht="18" customHeight="1">
      <c r="A70" s="90" t="s">
        <v>40</v>
      </c>
      <c r="B70" s="91"/>
      <c r="C70" s="92"/>
      <c r="D70" s="34"/>
      <c r="E70" s="86"/>
      <c r="F70" s="34"/>
      <c r="H70" s="2">
        <f t="shared" si="2"/>
        <v>0</v>
      </c>
    </row>
    <row r="71" spans="1:8" ht="18" customHeight="1">
      <c r="A71" s="6" t="s">
        <v>9</v>
      </c>
      <c r="B71" s="6"/>
      <c r="C71" s="35">
        <v>0</v>
      </c>
      <c r="D71" s="2">
        <f>C71*(F4)*F3</f>
        <v>0</v>
      </c>
      <c r="E71" s="86"/>
      <c r="F71" s="34"/>
      <c r="H71" s="2">
        <f t="shared" si="2"/>
        <v>0</v>
      </c>
    </row>
    <row r="72" spans="1:8" ht="18" customHeight="1">
      <c r="A72" s="59" t="s">
        <v>52</v>
      </c>
      <c r="B72" s="84"/>
      <c r="C72" s="84"/>
      <c r="D72" s="34"/>
      <c r="E72" s="86"/>
      <c r="F72" s="34"/>
      <c r="H72" s="2">
        <f t="shared" si="2"/>
        <v>0</v>
      </c>
    </row>
    <row r="73" spans="1:8" ht="18" customHeight="1">
      <c r="A73" s="59" t="s">
        <v>7</v>
      </c>
      <c r="B73" s="84"/>
      <c r="C73" s="84"/>
      <c r="D73" s="34"/>
      <c r="E73" s="86"/>
      <c r="F73" s="34"/>
      <c r="H73" s="2">
        <f t="shared" si="2"/>
        <v>0</v>
      </c>
    </row>
    <row r="74" spans="1:8" ht="18" customHeight="1">
      <c r="A74" s="59" t="s">
        <v>17</v>
      </c>
      <c r="B74" s="59"/>
      <c r="C74" s="59"/>
      <c r="D74" s="34"/>
      <c r="E74" s="86"/>
      <c r="F74" s="34"/>
      <c r="H74" s="2">
        <f t="shared" si="2"/>
        <v>0</v>
      </c>
    </row>
    <row r="75" spans="1:8" ht="18" customHeight="1" thickBot="1">
      <c r="A75" s="67" t="s">
        <v>41</v>
      </c>
      <c r="B75" s="67"/>
      <c r="C75" s="67"/>
      <c r="D75" s="34"/>
      <c r="E75" s="86"/>
      <c r="F75" s="34"/>
      <c r="H75" s="2">
        <f t="shared" si="2"/>
        <v>0</v>
      </c>
    </row>
    <row r="76" spans="1:8" ht="18" customHeight="1" thickBot="1">
      <c r="A76" s="77" t="s">
        <v>3</v>
      </c>
      <c r="B76" s="89"/>
      <c r="C76" s="89"/>
      <c r="D76" s="38">
        <f>SUM(D69:D75)</f>
        <v>0</v>
      </c>
      <c r="E76" s="87"/>
      <c r="F76" s="37">
        <f>SUM(F69:F75)</f>
        <v>0</v>
      </c>
      <c r="H76" s="40">
        <f t="shared" si="2"/>
        <v>0</v>
      </c>
    </row>
    <row r="77" spans="1:8" ht="15.75" customHeight="1">
      <c r="A77" s="88"/>
      <c r="B77" s="88"/>
      <c r="C77" s="88"/>
      <c r="D77" s="88"/>
      <c r="E77" s="88"/>
      <c r="F77" s="88"/>
    </row>
    <row r="78" spans="1:8" ht="15.75">
      <c r="A78" s="68" t="s">
        <v>42</v>
      </c>
      <c r="B78" s="69"/>
      <c r="C78" s="69"/>
      <c r="D78" s="69"/>
      <c r="E78" s="69"/>
      <c r="F78" s="69"/>
    </row>
    <row r="79" spans="1:8" ht="18" customHeight="1">
      <c r="A79" s="94" t="s">
        <v>5</v>
      </c>
      <c r="B79" s="94"/>
      <c r="C79" s="95"/>
      <c r="D79" s="2">
        <f>D76</f>
        <v>0</v>
      </c>
      <c r="E79" s="52"/>
      <c r="F79" s="18">
        <f>F76</f>
        <v>0</v>
      </c>
      <c r="H79" s="2">
        <f>D79-F79</f>
        <v>0</v>
      </c>
    </row>
    <row r="80" spans="1:8" ht="18" customHeight="1">
      <c r="A80" s="94" t="s">
        <v>4</v>
      </c>
      <c r="B80" s="94"/>
      <c r="C80" s="95"/>
      <c r="D80" s="2">
        <f>D67</f>
        <v>0</v>
      </c>
      <c r="E80" s="71"/>
      <c r="F80" s="18">
        <f>F63</f>
        <v>0</v>
      </c>
      <c r="H80" s="21">
        <f>D80-F80</f>
        <v>0</v>
      </c>
    </row>
    <row r="81" spans="1:8" ht="11.1" customHeight="1" thickBot="1">
      <c r="A81" s="81"/>
      <c r="B81" s="82"/>
      <c r="C81" s="82"/>
      <c r="D81" s="83"/>
      <c r="E81" s="71"/>
      <c r="F81" s="2"/>
    </row>
    <row r="82" spans="1:8" ht="18" customHeight="1" thickBot="1">
      <c r="A82" s="77" t="s">
        <v>51</v>
      </c>
      <c r="B82" s="89"/>
      <c r="C82" s="96"/>
      <c r="D82" s="38">
        <f>D79-D80</f>
        <v>0</v>
      </c>
      <c r="E82" s="54"/>
      <c r="F82" s="37">
        <f>F79-F80</f>
        <v>0</v>
      </c>
      <c r="H82" s="40">
        <f>D82-F82</f>
        <v>0</v>
      </c>
    </row>
    <row r="83" spans="1:8" ht="7.5" customHeight="1">
      <c r="A83" s="93"/>
      <c r="B83" s="93"/>
      <c r="C83" s="93"/>
      <c r="D83" s="93"/>
      <c r="E83" s="93"/>
      <c r="F83" s="93"/>
    </row>
  </sheetData>
  <mergeCells count="93">
    <mergeCell ref="A17:C17"/>
    <mergeCell ref="A66:C66"/>
    <mergeCell ref="E66:F66"/>
    <mergeCell ref="D65:F65"/>
    <mergeCell ref="A65:C65"/>
    <mergeCell ref="A28:C28"/>
    <mergeCell ref="A46:C46"/>
    <mergeCell ref="A30:C30"/>
    <mergeCell ref="A31:F31"/>
    <mergeCell ref="A34:C34"/>
    <mergeCell ref="A35:C35"/>
    <mergeCell ref="A36:C36"/>
    <mergeCell ref="A38:C38"/>
    <mergeCell ref="E21:E23"/>
    <mergeCell ref="A51:C51"/>
    <mergeCell ref="A56:C56"/>
    <mergeCell ref="A7:F7"/>
    <mergeCell ref="B3:C3"/>
    <mergeCell ref="A18:C18"/>
    <mergeCell ref="A22:C22"/>
    <mergeCell ref="A11:F11"/>
    <mergeCell ref="A15:C15"/>
    <mergeCell ref="A20:C20"/>
    <mergeCell ref="A19:F19"/>
    <mergeCell ref="D20:F20"/>
    <mergeCell ref="A12:C12"/>
    <mergeCell ref="A10:C10"/>
    <mergeCell ref="E14:E18"/>
    <mergeCell ref="A14:C14"/>
    <mergeCell ref="A16:C16"/>
    <mergeCell ref="D12:F12"/>
    <mergeCell ref="C4:E4"/>
    <mergeCell ref="D32:F32"/>
    <mergeCell ref="A39:C39"/>
    <mergeCell ref="A44:C44"/>
    <mergeCell ref="A48:C48"/>
    <mergeCell ref="A42:F42"/>
    <mergeCell ref="A83:F83"/>
    <mergeCell ref="A79:C79"/>
    <mergeCell ref="A80:C80"/>
    <mergeCell ref="A82:C82"/>
    <mergeCell ref="A43:C43"/>
    <mergeCell ref="D43:F43"/>
    <mergeCell ref="A64:F64"/>
    <mergeCell ref="E44:E49"/>
    <mergeCell ref="A60:C60"/>
    <mergeCell ref="E59:E63"/>
    <mergeCell ref="A63:C63"/>
    <mergeCell ref="A45:C45"/>
    <mergeCell ref="A54:C54"/>
    <mergeCell ref="A62:D62"/>
    <mergeCell ref="E52:E56"/>
    <mergeCell ref="A52:C52"/>
    <mergeCell ref="E79:E82"/>
    <mergeCell ref="A81:D81"/>
    <mergeCell ref="A74:C74"/>
    <mergeCell ref="A73:C73"/>
    <mergeCell ref="A78:F78"/>
    <mergeCell ref="E69:E76"/>
    <mergeCell ref="A77:F77"/>
    <mergeCell ref="A76:C76"/>
    <mergeCell ref="A75:C75"/>
    <mergeCell ref="A70:C70"/>
    <mergeCell ref="A72:C72"/>
    <mergeCell ref="A68:F68"/>
    <mergeCell ref="A40:F40"/>
    <mergeCell ref="A50:F50"/>
    <mergeCell ref="D51:F51"/>
    <mergeCell ref="A53:C53"/>
    <mergeCell ref="A55:C55"/>
    <mergeCell ref="A57:F57"/>
    <mergeCell ref="A59:C59"/>
    <mergeCell ref="D58:F58"/>
    <mergeCell ref="A58:C58"/>
    <mergeCell ref="A61:C61"/>
    <mergeCell ref="A67:C67"/>
    <mergeCell ref="E67:F67"/>
    <mergeCell ref="C5:E5"/>
    <mergeCell ref="C6:E6"/>
    <mergeCell ref="A47:C47"/>
    <mergeCell ref="A49:C49"/>
    <mergeCell ref="E34:E39"/>
    <mergeCell ref="A24:F24"/>
    <mergeCell ref="A23:C23"/>
    <mergeCell ref="A27:C27"/>
    <mergeCell ref="A29:C29"/>
    <mergeCell ref="A25:C25"/>
    <mergeCell ref="A32:C32"/>
    <mergeCell ref="D25:F25"/>
    <mergeCell ref="E27:E30"/>
    <mergeCell ref="A8:C8"/>
    <mergeCell ref="A9:C9"/>
    <mergeCell ref="A37:C37"/>
  </mergeCells>
  <phoneticPr fontId="0" type="noConversion"/>
  <pageMargins left="0.39370078740157483" right="0.39370078740157483" top="0.51181102362204722" bottom="0.39370078740157483" header="0.51181102362204722" footer="0.39370078740157483"/>
  <pageSetup paperSize="9" fitToWidth="0" fitToHeight="0" orientation="portrait" horizontalDpi="4294967292" verticalDpi="4294967292" r:id="rId1"/>
  <headerFooter scaleWithDoc="0">
    <oddFooter>&amp;L&amp;"Frutiger LT 45 Light,Fett"&amp;8Bundesamt für Sport BASPO&amp;"Frutiger LT 45 Light,Standard"
Jugend+Sport&amp;R&amp;"Frutiger LT 45 Light,Standard"&amp;8BASPO/J+S     Lagersport/Trekking     30.401.525 d, Ausgabe 2014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Fürst</dc:creator>
  <cp:lastModifiedBy>Gyger Marco BASPO</cp:lastModifiedBy>
  <cp:lastPrinted>2014-03-06T07:55:32Z</cp:lastPrinted>
  <dcterms:created xsi:type="dcterms:W3CDTF">2006-12-02T15:59:35Z</dcterms:created>
  <dcterms:modified xsi:type="dcterms:W3CDTF">2018-05-07T14:10:46Z</dcterms:modified>
</cp:coreProperties>
</file>