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aspo$\Teams\KOMM-WEB\__KOMMUNIKATION PRODUKTION\18_MOBILESPORT\01_Produktion\02_Publishing\01_Monatsthemen\2019\2019_10_WinterLager\7_Hilfsmittel\I\Rezepte_einkaufsliste\"/>
    </mc:Choice>
  </mc:AlternateContent>
  <bookViews>
    <workbookView xWindow="0" yWindow="0" windowWidth="25605" windowHeight="16065"/>
  </bookViews>
  <sheets>
    <sheet name="Spesa grossa" sheetId="1" r:id="rId1"/>
    <sheet name="Spesa giornaliera" sheetId="2" r:id="rId2"/>
  </sheets>
  <definedNames>
    <definedName name="_xlnm.Print_Area" localSheetId="1">'Spesa giornaliera'!$A$1:$O$114</definedName>
    <definedName name="_xlnm.Print_Area" localSheetId="0">'Spesa grossa'!$A$1:$K$53</definedName>
  </definedNames>
  <calcPr calcId="162913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4" i="2" l="1"/>
  <c r="G14" i="1"/>
  <c r="I27" i="2"/>
  <c r="C2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C27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G3" i="1"/>
  <c r="G4" i="1"/>
  <c r="G5" i="1"/>
  <c r="G6" i="1"/>
  <c r="G7" i="1"/>
  <c r="G8" i="1"/>
  <c r="G9" i="1"/>
  <c r="G10" i="1"/>
  <c r="G11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C9" i="1"/>
  <c r="F101" i="2"/>
  <c r="F102" i="2"/>
  <c r="F103" i="2"/>
  <c r="F98" i="2"/>
  <c r="F99" i="2"/>
  <c r="F100" i="2"/>
  <c r="H2" i="2"/>
  <c r="O66" i="2"/>
  <c r="O36" i="2"/>
  <c r="L114" i="2"/>
  <c r="L66" i="2"/>
  <c r="L53" i="2"/>
  <c r="O33" i="2"/>
  <c r="L33" i="2"/>
  <c r="C33" i="2"/>
  <c r="I66" i="2"/>
  <c r="I33" i="2"/>
  <c r="F114" i="2"/>
  <c r="F66" i="2"/>
  <c r="F36" i="2"/>
  <c r="F33" i="2"/>
  <c r="C114" i="2"/>
  <c r="C9" i="2"/>
  <c r="C10" i="2"/>
  <c r="C11" i="2"/>
  <c r="C8" i="2"/>
  <c r="F70" i="2"/>
  <c r="F71" i="2"/>
  <c r="F72" i="2"/>
  <c r="F73" i="2"/>
  <c r="F74" i="2"/>
  <c r="F75" i="2"/>
  <c r="F76" i="2"/>
  <c r="F79" i="2"/>
  <c r="F80" i="2"/>
  <c r="F81" i="2"/>
  <c r="F82" i="2"/>
  <c r="F83" i="2"/>
  <c r="F84" i="2"/>
  <c r="F85" i="2"/>
  <c r="F86" i="2"/>
  <c r="F87" i="2"/>
  <c r="F90" i="2"/>
  <c r="F91" i="2"/>
  <c r="F92" i="2"/>
  <c r="F93" i="2"/>
  <c r="F94" i="2"/>
  <c r="F95" i="2"/>
  <c r="F96" i="2"/>
  <c r="F104" i="2"/>
  <c r="F105" i="2"/>
  <c r="F106" i="2"/>
  <c r="F107" i="2"/>
  <c r="F108" i="2"/>
  <c r="F109" i="2"/>
  <c r="F110" i="2"/>
  <c r="F111" i="2"/>
  <c r="F112" i="2"/>
  <c r="F113" i="2"/>
  <c r="F69" i="2"/>
  <c r="L28" i="2"/>
  <c r="L26" i="2"/>
  <c r="L27" i="2"/>
  <c r="I28" i="2"/>
  <c r="F28" i="2"/>
  <c r="O23" i="2"/>
  <c r="L23" i="2"/>
  <c r="I23" i="2"/>
  <c r="F23" i="2"/>
  <c r="O22" i="2"/>
  <c r="O21" i="2"/>
  <c r="L22" i="2"/>
  <c r="L21" i="2"/>
  <c r="I22" i="2"/>
  <c r="I21" i="2"/>
  <c r="O8" i="2"/>
  <c r="L8" i="2"/>
  <c r="I8" i="2"/>
  <c r="O19" i="2"/>
  <c r="O18" i="2"/>
  <c r="O17" i="2"/>
  <c r="O16" i="2"/>
  <c r="O15" i="2"/>
  <c r="L19" i="2"/>
  <c r="L18" i="2"/>
  <c r="L17" i="2"/>
  <c r="L16" i="2"/>
  <c r="L15" i="2"/>
  <c r="I19" i="2"/>
  <c r="I18" i="2"/>
  <c r="I17" i="2"/>
  <c r="I16" i="2"/>
  <c r="I15" i="2"/>
  <c r="O13" i="2"/>
  <c r="L13" i="2"/>
  <c r="I13" i="2"/>
  <c r="C73" i="2"/>
  <c r="O52" i="2"/>
  <c r="O53" i="2"/>
  <c r="O54" i="2"/>
  <c r="O55" i="2"/>
  <c r="O56" i="2"/>
  <c r="O57" i="2"/>
  <c r="O58" i="2"/>
  <c r="O51" i="2"/>
  <c r="O37" i="2"/>
  <c r="O38" i="2"/>
  <c r="O39" i="2"/>
  <c r="O40" i="2"/>
  <c r="O41" i="2"/>
  <c r="O42" i="2"/>
  <c r="O43" i="2"/>
  <c r="O49" i="2"/>
  <c r="O50" i="2"/>
  <c r="O24" i="2"/>
  <c r="O25" i="2"/>
  <c r="O26" i="2"/>
  <c r="O27" i="2"/>
  <c r="O28" i="2"/>
  <c r="O20" i="2"/>
  <c r="O14" i="2"/>
  <c r="O12" i="2"/>
  <c r="O11" i="2"/>
  <c r="O10" i="2"/>
  <c r="O9" i="2"/>
  <c r="O7" i="2"/>
  <c r="L89" i="2"/>
  <c r="L90" i="2"/>
  <c r="L91" i="2"/>
  <c r="L92" i="2"/>
  <c r="L93" i="2"/>
  <c r="L94" i="2"/>
  <c r="L95" i="2"/>
  <c r="L77" i="2"/>
  <c r="L78" i="2"/>
  <c r="L79" i="2"/>
  <c r="L80" i="2"/>
  <c r="L83" i="2"/>
  <c r="L84" i="2"/>
  <c r="L85" i="2"/>
  <c r="L82" i="2"/>
  <c r="L70" i="2"/>
  <c r="L71" i="2"/>
  <c r="L72" i="2"/>
  <c r="L73" i="2"/>
  <c r="L74" i="2"/>
  <c r="L69" i="2"/>
  <c r="L47" i="2"/>
  <c r="L48" i="2"/>
  <c r="L49" i="2"/>
  <c r="L51" i="2"/>
  <c r="L52" i="2"/>
  <c r="L54" i="2"/>
  <c r="L55" i="2"/>
  <c r="F59" i="2"/>
  <c r="F60" i="2"/>
  <c r="F61" i="2"/>
  <c r="F62" i="2"/>
  <c r="F63" i="2"/>
  <c r="I37" i="2"/>
  <c r="L37" i="2"/>
  <c r="L38" i="2"/>
  <c r="L39" i="2"/>
  <c r="L40" i="2"/>
  <c r="L41" i="2"/>
  <c r="L42" i="2"/>
  <c r="L43" i="2"/>
  <c r="L44" i="2"/>
  <c r="L45" i="2"/>
  <c r="L46" i="2"/>
  <c r="L36" i="2"/>
  <c r="L24" i="2"/>
  <c r="L25" i="2"/>
  <c r="L20" i="2"/>
  <c r="L14" i="2"/>
  <c r="L12" i="2"/>
  <c r="L11" i="2"/>
  <c r="L10" i="2"/>
  <c r="L9" i="2"/>
  <c r="L7" i="2"/>
  <c r="I88" i="2"/>
  <c r="I89" i="2"/>
  <c r="I90" i="2"/>
  <c r="I91" i="2"/>
  <c r="I92" i="2"/>
  <c r="I93" i="2"/>
  <c r="I94" i="2"/>
  <c r="I70" i="2"/>
  <c r="I71" i="2"/>
  <c r="I72" i="2"/>
  <c r="I73" i="2"/>
  <c r="I74" i="2"/>
  <c r="I76" i="2"/>
  <c r="I75" i="2"/>
  <c r="I79" i="2"/>
  <c r="I81" i="2"/>
  <c r="I82" i="2"/>
  <c r="I83" i="2"/>
  <c r="I84" i="2"/>
  <c r="I85" i="2"/>
  <c r="I69" i="2"/>
  <c r="I60" i="2"/>
  <c r="I57" i="2"/>
  <c r="I49" i="2"/>
  <c r="I50" i="2"/>
  <c r="I51" i="2"/>
  <c r="I52" i="2"/>
  <c r="I53" i="2"/>
  <c r="I54" i="2"/>
  <c r="I55" i="2"/>
  <c r="I58" i="2"/>
  <c r="I36" i="2"/>
  <c r="I39" i="2"/>
  <c r="I40" i="2"/>
  <c r="I41" i="2"/>
  <c r="I42" i="2"/>
  <c r="I43" i="2"/>
  <c r="I44" i="2"/>
  <c r="I45" i="2"/>
  <c r="I46" i="2"/>
  <c r="I47" i="2"/>
  <c r="I24" i="2"/>
  <c r="I25" i="2"/>
  <c r="I26" i="2"/>
  <c r="I20" i="2"/>
  <c r="I14" i="2"/>
  <c r="I12" i="2"/>
  <c r="I11" i="2"/>
  <c r="I10" i="2"/>
  <c r="I9" i="2"/>
  <c r="I7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16" i="2"/>
  <c r="F17" i="2"/>
  <c r="F18" i="2"/>
  <c r="F19" i="2"/>
  <c r="F7" i="2"/>
  <c r="F8" i="2"/>
  <c r="F9" i="2"/>
  <c r="F10" i="2"/>
  <c r="F11" i="2"/>
  <c r="F12" i="2"/>
  <c r="F13" i="2"/>
  <c r="F14" i="2"/>
  <c r="F20" i="2"/>
  <c r="F21" i="2"/>
  <c r="F22" i="2"/>
  <c r="F24" i="2"/>
  <c r="F25" i="2"/>
  <c r="F26" i="2"/>
  <c r="F27" i="2"/>
  <c r="F29" i="2"/>
  <c r="F30" i="2"/>
  <c r="F15" i="2"/>
  <c r="C86" i="2"/>
  <c r="C87" i="2"/>
  <c r="C88" i="2"/>
  <c r="C89" i="2"/>
  <c r="C92" i="2"/>
  <c r="C93" i="2"/>
  <c r="C94" i="2"/>
  <c r="C95" i="2"/>
  <c r="C96" i="2"/>
  <c r="C82" i="2"/>
  <c r="C74" i="2"/>
  <c r="C70" i="2"/>
  <c r="C71" i="2"/>
  <c r="C72" i="2"/>
  <c r="C75" i="2"/>
  <c r="C76" i="2"/>
  <c r="C77" i="2"/>
  <c r="C78" i="2"/>
  <c r="C83" i="2"/>
  <c r="C84" i="2"/>
  <c r="C85" i="2"/>
  <c r="C69" i="2"/>
  <c r="E2" i="2"/>
  <c r="C4" i="1"/>
  <c r="C3" i="1"/>
  <c r="C24" i="1"/>
</calcChain>
</file>

<file path=xl/sharedStrings.xml><?xml version="1.0" encoding="utf-8"?>
<sst xmlns="http://schemas.openxmlformats.org/spreadsheetml/2006/main" count="536" uniqueCount="165">
  <si>
    <t>Quinoa</t>
  </si>
  <si>
    <t>Sbrinz</t>
  </si>
  <si>
    <t>Crème fraîche</t>
  </si>
  <si>
    <t>Tahini</t>
  </si>
  <si>
    <t>Spaghetti</t>
  </si>
  <si>
    <t>Feta</t>
  </si>
  <si>
    <t>Maizena</t>
  </si>
  <si>
    <t>Numero persone</t>
  </si>
  <si>
    <t>Totale costi</t>
  </si>
  <si>
    <t>Costi per persona</t>
  </si>
  <si>
    <t xml:space="preserve">Se cambia il numero delle persone (box arancione), la lista si adegua. </t>
  </si>
  <si>
    <t>Colazione</t>
  </si>
  <si>
    <t>1° giorno</t>
  </si>
  <si>
    <t>2° giorno</t>
  </si>
  <si>
    <t>3° giorno</t>
  </si>
  <si>
    <t>4° giorno</t>
  </si>
  <si>
    <t>5° giorno</t>
  </si>
  <si>
    <t>g/persona</t>
  </si>
  <si>
    <t>totale g</t>
  </si>
  <si>
    <t>Per tutta la settimana (sempre presenti)</t>
  </si>
  <si>
    <t>Frutta</t>
  </si>
  <si>
    <t>Noci</t>
  </si>
  <si>
    <t>Carote</t>
  </si>
  <si>
    <t>Frutta secca</t>
  </si>
  <si>
    <t>Tè</t>
  </si>
  <si>
    <t>Jemalt / cacao in polvere</t>
  </si>
  <si>
    <t>Latte</t>
  </si>
  <si>
    <t>Pere</t>
  </si>
  <si>
    <t>Limoni</t>
  </si>
  <si>
    <t>Olio di lino</t>
  </si>
  <si>
    <t>Zenzero</t>
  </si>
  <si>
    <t>Pane</t>
  </si>
  <si>
    <t>Burro</t>
  </si>
  <si>
    <t>Marmellata</t>
  </si>
  <si>
    <t>Miele</t>
  </si>
  <si>
    <t>Formaggio</t>
  </si>
  <si>
    <t>Nocciole o mandorle</t>
  </si>
  <si>
    <t>Cannella</t>
  </si>
  <si>
    <t>Vaniglia in polvere</t>
  </si>
  <si>
    <t>Mele</t>
  </si>
  <si>
    <t>Banane</t>
  </si>
  <si>
    <t>Semi di lino</t>
  </si>
  <si>
    <t>Cannella in polvere</t>
  </si>
  <si>
    <t>Amaranto</t>
  </si>
  <si>
    <t>Mele o pere</t>
  </si>
  <si>
    <t>Affettato</t>
  </si>
  <si>
    <t>Farina di grano saraceno</t>
  </si>
  <si>
    <t>Latte di soia</t>
  </si>
  <si>
    <t>Sale</t>
  </si>
  <si>
    <t>Avena</t>
  </si>
  <si>
    <t>Uova</t>
  </si>
  <si>
    <t>Farina</t>
  </si>
  <si>
    <t>Sale e pepe</t>
  </si>
  <si>
    <t>Lievito in polvere</t>
  </si>
  <si>
    <t>Olio d'oliva</t>
  </si>
  <si>
    <t>Cipolle</t>
  </si>
  <si>
    <t>Spicchi d'aglio</t>
  </si>
  <si>
    <t>Porri</t>
  </si>
  <si>
    <t>Pastinaca</t>
  </si>
  <si>
    <t>Barbabietole, crude</t>
  </si>
  <si>
    <t>Zucca</t>
  </si>
  <si>
    <t>Erba cipollina o prezzemolo</t>
  </si>
  <si>
    <t>Panna semigrassa</t>
  </si>
  <si>
    <t>Mandorle macinate</t>
  </si>
  <si>
    <t>Datteri, snocciolati</t>
  </si>
  <si>
    <t>Zucchero di betulla</t>
  </si>
  <si>
    <t>Sesamo</t>
  </si>
  <si>
    <t>Limone</t>
  </si>
  <si>
    <t>Succo d'arancia</t>
  </si>
  <si>
    <t>a piacere, per condire</t>
  </si>
  <si>
    <t>Cuscus</t>
  </si>
  <si>
    <t>Lenticchie rosse</t>
  </si>
  <si>
    <t>Brodo di verdure</t>
  </si>
  <si>
    <t>Ravanelli</t>
  </si>
  <si>
    <t>Patate dolci</t>
  </si>
  <si>
    <t>Spinaci in foglia</t>
  </si>
  <si>
    <t>Cranberry essiccati</t>
  </si>
  <si>
    <t>Erbe aromatiche</t>
  </si>
  <si>
    <t>Sale, pepe, paprica</t>
  </si>
  <si>
    <t>Zucchero</t>
  </si>
  <si>
    <t>Mandorle</t>
  </si>
  <si>
    <t>Cioccolato fondente</t>
  </si>
  <si>
    <t>Baccello di vaniglia</t>
  </si>
  <si>
    <t>Lievito</t>
  </si>
  <si>
    <t>Frutta secca mista</t>
  </si>
  <si>
    <t>Pane per sandwich</t>
  </si>
  <si>
    <t>Cetrioli</t>
  </si>
  <si>
    <t>Insalata</t>
  </si>
  <si>
    <t>Formaggio fresco</t>
  </si>
  <si>
    <t>Cottage cheese</t>
  </si>
  <si>
    <t>Ceci, cotti</t>
  </si>
  <si>
    <t>Basilico</t>
  </si>
  <si>
    <t>Limetta</t>
  </si>
  <si>
    <t>Piselli</t>
  </si>
  <si>
    <t>Coriandolo</t>
  </si>
  <si>
    <t>Riso integrale</t>
  </si>
  <si>
    <t>Champignon</t>
  </si>
  <si>
    <t>Pollo o tofu</t>
  </si>
  <si>
    <t>Sale alle erbe</t>
  </si>
  <si>
    <t>Pepe</t>
  </si>
  <si>
    <t>Paprica in polvere</t>
  </si>
  <si>
    <t>Cumino/curcuma in polvere</t>
  </si>
  <si>
    <t>Zucchero a velo</t>
  </si>
  <si>
    <t>poco, per arrostire/stufare</t>
  </si>
  <si>
    <t>Pranzo</t>
  </si>
  <si>
    <t>Cavolo rapa</t>
  </si>
  <si>
    <t>Prezzemolo</t>
  </si>
  <si>
    <t>Aceto balsamico</t>
  </si>
  <si>
    <t>Senape</t>
  </si>
  <si>
    <t>Origano</t>
  </si>
  <si>
    <t>Semola di mais</t>
  </si>
  <si>
    <t>Formaggio grattugiato</t>
  </si>
  <si>
    <t>Porro</t>
  </si>
  <si>
    <t>Passata di pomodoro</t>
  </si>
  <si>
    <t>Timo o rosmarino</t>
  </si>
  <si>
    <t>Vino rosso</t>
  </si>
  <si>
    <t>Quark magro al naturale</t>
  </si>
  <si>
    <t>Semi di girasole</t>
  </si>
  <si>
    <t>Lattuga foglia di quercia</t>
  </si>
  <si>
    <t>Semi di zucca</t>
  </si>
  <si>
    <t>Patate o patate dolci</t>
  </si>
  <si>
    <t>Cavolfiori</t>
  </si>
  <si>
    <t>Paprica e curry in polvere</t>
  </si>
  <si>
    <t>Erba cipollina</t>
  </si>
  <si>
    <t>Fiocchi d'avena, fini</t>
  </si>
  <si>
    <t>E/O</t>
  </si>
  <si>
    <t>Fagioli, nero</t>
  </si>
  <si>
    <t>Peperoni, gialli</t>
  </si>
  <si>
    <t>Pangrattato</t>
  </si>
  <si>
    <t>Cumino in polvere</t>
  </si>
  <si>
    <t>Patate, farinose</t>
  </si>
  <si>
    <t>Curry, dolce</t>
  </si>
  <si>
    <t>Riso per risotto</t>
  </si>
  <si>
    <t>Pomodorini cherry</t>
  </si>
  <si>
    <t>Concentrato di pomodoro</t>
  </si>
  <si>
    <t>Sale, pepe e timo</t>
  </si>
  <si>
    <t>Baccelli di vaniglia</t>
  </si>
  <si>
    <t>Semola di grano duro</t>
  </si>
  <si>
    <t>Barbabietole, cotte</t>
  </si>
  <si>
    <t>Parmigiano, grattugiato</t>
  </si>
  <si>
    <t>Lenticchie verdi</t>
  </si>
  <si>
    <t>Carne macinata</t>
  </si>
  <si>
    <t>Sale, pepe e paprica</t>
  </si>
  <si>
    <t>per sfumare</t>
  </si>
  <si>
    <t>Zucchero vanigliato</t>
  </si>
  <si>
    <t>Purea di castagne surgelata</t>
  </si>
  <si>
    <t>Jamalt / cacao in polvere</t>
  </si>
  <si>
    <t>Nocciole macinate</t>
  </si>
  <si>
    <r>
      <t xml:space="preserve">Osservazione: </t>
    </r>
    <r>
      <rPr>
        <sz val="10"/>
        <rFont val="Arial"/>
        <family val="2"/>
      </rPr>
      <t xml:space="preserve">i prezzi sono indicativi (valori più bassi). </t>
    </r>
  </si>
  <si>
    <t>Numero di persone</t>
  </si>
  <si>
    <t>Per persona</t>
  </si>
  <si>
    <t>Totale</t>
  </si>
  <si>
    <t>Finocchi</t>
  </si>
  <si>
    <t>Fiocchi d'avena</t>
  </si>
  <si>
    <t>Alimento</t>
  </si>
  <si>
    <t>Curcuma in polvere</t>
  </si>
  <si>
    <t>Limette</t>
  </si>
  <si>
    <t>a piacere</t>
  </si>
  <si>
    <t>Yogurt al naturale</t>
  </si>
  <si>
    <t>Pomodori, sbucciati e sminuzzati</t>
  </si>
  <si>
    <t>Frutti di bosco, surgelati</t>
  </si>
  <si>
    <t>Panna semigrassa acida</t>
  </si>
  <si>
    <t>Farcia crêpes</t>
  </si>
  <si>
    <t>Cena</t>
  </si>
  <si>
    <t>Tahina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</si>
</sst>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4" formatCode="#,##0[$g]"/>
    <numFmt numFmtId="165" formatCode="0.0[$dl]"/>
    <numFmt numFmtId="166" formatCode="0\ [$Stk.]"/>
    <numFmt numFmtId="167" formatCode="0.0\ [$pce(s)]"/>
    <numFmt numFmtId="168" formatCode="0.0[$l]"/>
    <numFmt numFmtId="169" formatCode="_ [$CHF]\ * #,##0.00_ ;_ [$CHF]\ * \-#,##0.00_ ;_ [$CHF]\ * &quot;-&quot;??_ ;_ @_ "/>
    <numFmt numFmtId="170" formatCode="0\ [$sachet(s)]"/>
    <numFmt numFmtId="171" formatCode="0.0\ [$dl]"/>
    <numFmt numFmtId="172" formatCode="#,##0\ [$g]"/>
    <numFmt numFmtId="173" formatCode="0.0\ [$l]"/>
    <numFmt numFmtId="174" formatCode="#,##0.0\ [$g]"/>
    <numFmt numFmtId="175" formatCode="0.00\ [$dl]"/>
    <numFmt numFmtId="177" formatCode="0.0\ [$St.]"/>
    <numFmt numFmtId="178" formatCode="0.0\ [$Stk.]"/>
    <numFmt numFmtId="179" formatCode="0.00\ [$Stk.]"/>
    <numFmt numFmtId="180" formatCode="#,##0.00\ [$g]"/>
    <numFmt numFmtId="182" formatCode="0\ [$ml]"/>
    <numFmt numFmtId="183" formatCode="0.0\ [$Köpfe]"/>
    <numFmt numFmtId="184" formatCode="#,##0.0[$g]"/>
    <numFmt numFmtId="185" formatCode="0\ [$dl]"/>
    <numFmt numFmtId="186" formatCode="0.00\ [$l]"/>
    <numFmt numFmtId="187" formatCode="0.0\ [$ml]"/>
    <numFmt numFmtId="191" formatCode="0.0\ [$pezzi]"/>
    <numFmt numFmtId="192" formatCode="0.0\ [$teste]"/>
    <numFmt numFmtId="194" formatCode="0.0\ [$mazzetti]"/>
    <numFmt numFmtId="196" formatCode="0\ [$sacch.]"/>
  </numFmts>
  <fonts count="18" x14ac:knownFonts="1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DFFB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ashed">
        <color auto="1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11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4" fillId="0" borderId="0" xfId="0" applyFont="1" applyBorder="1"/>
    <xf numFmtId="0" fontId="2" fillId="0" borderId="0" xfId="0" applyFont="1" applyBorder="1" applyAlignment="1"/>
    <xf numFmtId="0" fontId="4" fillId="0" borderId="0" xfId="0" applyFont="1" applyBorder="1" applyAlignment="1"/>
    <xf numFmtId="167" fontId="0" fillId="0" borderId="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7" xfId="0" applyFont="1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4" fillId="0" borderId="14" xfId="0" applyFont="1" applyBorder="1"/>
    <xf numFmtId="164" fontId="0" fillId="0" borderId="22" xfId="0" applyNumberFormat="1" applyBorder="1" applyAlignment="1">
      <alignment horizontal="center"/>
    </xf>
    <xf numFmtId="0" fontId="4" fillId="0" borderId="18" xfId="0" applyFont="1" applyBorder="1"/>
    <xf numFmtId="0" fontId="2" fillId="0" borderId="27" xfId="0" applyFont="1" applyBorder="1" applyAlignment="1">
      <alignment horizontal="left"/>
    </xf>
    <xf numFmtId="168" fontId="0" fillId="0" borderId="3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0" fontId="0" fillId="0" borderId="29" xfId="0" applyBorder="1"/>
    <xf numFmtId="0" fontId="0" fillId="0" borderId="30" xfId="0" applyBorder="1"/>
    <xf numFmtId="169" fontId="0" fillId="3" borderId="22" xfId="0" applyNumberFormat="1" applyFill="1" applyBorder="1" applyAlignment="1">
      <alignment horizontal="center"/>
    </xf>
    <xf numFmtId="169" fontId="0" fillId="3" borderId="11" xfId="0" applyNumberFormat="1" applyFill="1" applyBorder="1" applyAlignment="1">
      <alignment horizontal="center"/>
    </xf>
    <xf numFmtId="0" fontId="4" fillId="0" borderId="18" xfId="0" applyFont="1" applyFill="1" applyBorder="1"/>
    <xf numFmtId="0" fontId="2" fillId="0" borderId="0" xfId="0" applyFont="1" applyBorder="1" applyAlignment="1">
      <alignment horizontal="center" vertical="center"/>
    </xf>
    <xf numFmtId="172" fontId="0" fillId="0" borderId="6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35" xfId="0" applyBorder="1"/>
    <xf numFmtId="172" fontId="0" fillId="0" borderId="22" xfId="0" applyNumberFormat="1" applyBorder="1" applyAlignment="1">
      <alignment horizontal="center"/>
    </xf>
    <xf numFmtId="0" fontId="4" fillId="0" borderId="14" xfId="0" applyFont="1" applyFill="1" applyBorder="1"/>
    <xf numFmtId="174" fontId="0" fillId="0" borderId="3" xfId="0" applyNumberFormat="1" applyBorder="1" applyAlignment="1">
      <alignment horizontal="center"/>
    </xf>
    <xf numFmtId="0" fontId="0" fillId="5" borderId="2" xfId="0" applyFill="1" applyBorder="1"/>
    <xf numFmtId="0" fontId="2" fillId="5" borderId="20" xfId="0" applyFont="1" applyFill="1" applyBorder="1"/>
    <xf numFmtId="0" fontId="0" fillId="5" borderId="21" xfId="0" applyFill="1" applyBorder="1"/>
    <xf numFmtId="0" fontId="2" fillId="5" borderId="1" xfId="0" applyFont="1" applyFill="1" applyBorder="1" applyAlignment="1">
      <alignment horizontal="center"/>
    </xf>
    <xf numFmtId="0" fontId="0" fillId="0" borderId="12" xfId="0" applyBorder="1"/>
    <xf numFmtId="0" fontId="0" fillId="0" borderId="8" xfId="0" applyBorder="1"/>
    <xf numFmtId="172" fontId="0" fillId="0" borderId="3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1" fontId="0" fillId="0" borderId="22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173" fontId="0" fillId="0" borderId="22" xfId="0" applyNumberFormat="1" applyFill="1" applyBorder="1" applyAlignment="1">
      <alignment horizontal="center"/>
    </xf>
    <xf numFmtId="174" fontId="4" fillId="0" borderId="3" xfId="0" applyNumberFormat="1" applyFont="1" applyFill="1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172" fontId="0" fillId="0" borderId="22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175" fontId="0" fillId="0" borderId="22" xfId="0" applyNumberFormat="1" applyFill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/>
    </xf>
    <xf numFmtId="169" fontId="5" fillId="3" borderId="40" xfId="0" applyNumberFormat="1" applyFont="1" applyFill="1" applyBorder="1" applyAlignment="1">
      <alignment horizontal="center" vertical="center"/>
    </xf>
    <xf numFmtId="0" fontId="9" fillId="0" borderId="14" xfId="0" applyFont="1" applyBorder="1"/>
    <xf numFmtId="0" fontId="2" fillId="0" borderId="0" xfId="0" applyFont="1"/>
    <xf numFmtId="0" fontId="2" fillId="5" borderId="16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18" xfId="0" applyFont="1" applyFill="1" applyBorder="1"/>
    <xf numFmtId="174" fontId="4" fillId="0" borderId="6" xfId="0" applyNumberFormat="1" applyFont="1" applyFill="1" applyBorder="1" applyAlignment="1">
      <alignment horizontal="center"/>
    </xf>
    <xf numFmtId="178" fontId="0" fillId="0" borderId="3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182" fontId="0" fillId="0" borderId="3" xfId="0" applyNumberFormat="1" applyBorder="1" applyAlignment="1">
      <alignment horizontal="center"/>
    </xf>
    <xf numFmtId="172" fontId="0" fillId="0" borderId="44" xfId="0" applyNumberFormat="1" applyBorder="1" applyAlignment="1">
      <alignment horizontal="center"/>
    </xf>
    <xf numFmtId="182" fontId="4" fillId="0" borderId="3" xfId="0" applyNumberFormat="1" applyFont="1" applyFill="1" applyBorder="1" applyAlignment="1">
      <alignment horizontal="center"/>
    </xf>
    <xf numFmtId="172" fontId="0" fillId="0" borderId="48" xfId="0" applyNumberFormat="1" applyBorder="1" applyAlignment="1">
      <alignment horizontal="center"/>
    </xf>
    <xf numFmtId="0" fontId="4" fillId="0" borderId="0" xfId="0" applyFont="1"/>
    <xf numFmtId="184" fontId="0" fillId="0" borderId="11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82" fontId="0" fillId="0" borderId="22" xfId="0" applyNumberFormat="1" applyBorder="1" applyAlignment="1">
      <alignment horizontal="center"/>
    </xf>
    <xf numFmtId="184" fontId="0" fillId="0" borderId="6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72" fontId="10" fillId="0" borderId="28" xfId="0" applyNumberFormat="1" applyFont="1" applyFill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84" fontId="0" fillId="0" borderId="3" xfId="0" applyNumberFormat="1" applyBorder="1" applyAlignment="1">
      <alignment horizontal="center"/>
    </xf>
    <xf numFmtId="0" fontId="10" fillId="0" borderId="14" xfId="0" applyFont="1" applyFill="1" applyBorder="1"/>
    <xf numFmtId="166" fontId="10" fillId="0" borderId="3" xfId="0" applyNumberFormat="1" applyFont="1" applyBorder="1" applyAlignment="1">
      <alignment horizontal="center"/>
    </xf>
    <xf numFmtId="175" fontId="10" fillId="0" borderId="3" xfId="0" applyNumberFormat="1" applyFont="1" applyBorder="1" applyAlignment="1">
      <alignment horizontal="center"/>
    </xf>
    <xf numFmtId="182" fontId="0" fillId="0" borderId="3" xfId="0" applyNumberFormat="1" applyFill="1" applyBorder="1" applyAlignment="1">
      <alignment horizontal="center"/>
    </xf>
    <xf numFmtId="172" fontId="0" fillId="0" borderId="50" xfId="0" applyNumberFormat="1" applyBorder="1" applyAlignment="1">
      <alignment horizontal="center"/>
    </xf>
    <xf numFmtId="0" fontId="10" fillId="0" borderId="0" xfId="0" applyFont="1"/>
    <xf numFmtId="0" fontId="10" fillId="0" borderId="18" xfId="0" applyFont="1" applyBorder="1"/>
    <xf numFmtId="172" fontId="10" fillId="0" borderId="3" xfId="0" applyNumberFormat="1" applyFont="1" applyBorder="1" applyAlignment="1">
      <alignment horizontal="center"/>
    </xf>
    <xf numFmtId="174" fontId="10" fillId="0" borderId="3" xfId="0" applyNumberFormat="1" applyFont="1" applyFill="1" applyBorder="1" applyAlignment="1">
      <alignment horizontal="center"/>
    </xf>
    <xf numFmtId="0" fontId="0" fillId="0" borderId="49" xfId="0" applyBorder="1"/>
    <xf numFmtId="0" fontId="10" fillId="0" borderId="51" xfId="0" applyFont="1" applyFill="1" applyBorder="1"/>
    <xf numFmtId="0" fontId="10" fillId="0" borderId="46" xfId="0" applyFont="1" applyFill="1" applyBorder="1"/>
    <xf numFmtId="0" fontId="10" fillId="0" borderId="0" xfId="0" applyFont="1" applyFill="1" applyBorder="1"/>
    <xf numFmtId="0" fontId="13" fillId="5" borderId="20" xfId="0" applyFont="1" applyFill="1" applyBorder="1"/>
    <xf numFmtId="0" fontId="0" fillId="0" borderId="0" xfId="0" applyFill="1"/>
    <xf numFmtId="0" fontId="10" fillId="0" borderId="14" xfId="0" applyFont="1" applyBorder="1"/>
    <xf numFmtId="170" fontId="0" fillId="0" borderId="22" xfId="0" applyNumberFormat="1" applyBorder="1" applyAlignment="1">
      <alignment horizontal="center"/>
    </xf>
    <xf numFmtId="172" fontId="0" fillId="0" borderId="52" xfId="0" applyNumberForma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169" fontId="0" fillId="0" borderId="11" xfId="0" applyNumberFormat="1" applyFill="1" applyBorder="1" applyAlignment="1">
      <alignment horizontal="center"/>
    </xf>
    <xf numFmtId="169" fontId="0" fillId="0" borderId="22" xfId="0" applyNumberFormat="1" applyFill="1" applyBorder="1" applyAlignment="1">
      <alignment horizontal="center"/>
    </xf>
    <xf numFmtId="174" fontId="4" fillId="0" borderId="52" xfId="0" applyNumberFormat="1" applyFont="1" applyFill="1" applyBorder="1" applyAlignment="1">
      <alignment horizontal="center"/>
    </xf>
    <xf numFmtId="174" fontId="4" fillId="0" borderId="22" xfId="0" applyNumberFormat="1" applyFont="1" applyFill="1" applyBorder="1" applyAlignment="1">
      <alignment horizontal="center"/>
    </xf>
    <xf numFmtId="172" fontId="0" fillId="6" borderId="3" xfId="0" applyNumberFormat="1" applyFill="1" applyBorder="1" applyAlignment="1">
      <alignment horizontal="center"/>
    </xf>
    <xf numFmtId="174" fontId="0" fillId="6" borderId="3" xfId="0" applyNumberFormat="1" applyFill="1" applyBorder="1" applyAlignment="1">
      <alignment horizontal="center"/>
    </xf>
    <xf numFmtId="174" fontId="4" fillId="6" borderId="22" xfId="0" applyNumberFormat="1" applyFont="1" applyFill="1" applyBorder="1" applyAlignment="1">
      <alignment horizontal="center"/>
    </xf>
    <xf numFmtId="174" fontId="4" fillId="0" borderId="48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0" fontId="0" fillId="6" borderId="3" xfId="0" applyFill="1" applyBorder="1"/>
    <xf numFmtId="172" fontId="10" fillId="0" borderId="3" xfId="0" applyNumberFormat="1" applyFont="1" applyFill="1" applyBorder="1" applyAlignment="1">
      <alignment horizontal="center"/>
    </xf>
    <xf numFmtId="182" fontId="4" fillId="0" borderId="22" xfId="0" applyNumberFormat="1" applyFont="1" applyFill="1" applyBorder="1" applyAlignment="1">
      <alignment horizontal="center"/>
    </xf>
    <xf numFmtId="171" fontId="0" fillId="0" borderId="22" xfId="0" applyNumberFormat="1" applyFill="1" applyBorder="1" applyAlignment="1">
      <alignment horizontal="center"/>
    </xf>
    <xf numFmtId="172" fontId="10" fillId="0" borderId="22" xfId="0" applyNumberFormat="1" applyFont="1" applyFill="1" applyBorder="1" applyAlignment="1">
      <alignment horizontal="center"/>
    </xf>
    <xf numFmtId="182" fontId="0" fillId="0" borderId="22" xfId="0" applyNumberFormat="1" applyFill="1" applyBorder="1" applyAlignment="1">
      <alignment horizontal="center"/>
    </xf>
    <xf numFmtId="172" fontId="10" fillId="6" borderId="22" xfId="0" applyNumberFormat="1" applyFont="1" applyFill="1" applyBorder="1" applyAlignment="1">
      <alignment horizontal="center"/>
    </xf>
    <xf numFmtId="172" fontId="0" fillId="6" borderId="0" xfId="0" applyNumberFormat="1" applyFill="1" applyBorder="1" applyAlignment="1">
      <alignment horizontal="center"/>
    </xf>
    <xf numFmtId="172" fontId="10" fillId="6" borderId="50" xfId="0" applyNumberFormat="1" applyFont="1" applyFill="1" applyBorder="1" applyAlignment="1">
      <alignment horizontal="center"/>
    </xf>
    <xf numFmtId="0" fontId="2" fillId="6" borderId="7" xfId="0" applyFont="1" applyFill="1" applyBorder="1"/>
    <xf numFmtId="172" fontId="10" fillId="0" borderId="53" xfId="0" applyNumberFormat="1" applyFont="1" applyFill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73" fontId="0" fillId="0" borderId="44" xfId="0" applyNumberFormat="1" applyBorder="1" applyAlignment="1">
      <alignment horizontal="center"/>
    </xf>
    <xf numFmtId="173" fontId="0" fillId="0" borderId="50" xfId="0" applyNumberFormat="1" applyBorder="1" applyAlignment="1">
      <alignment horizontal="center"/>
    </xf>
    <xf numFmtId="187" fontId="0" fillId="0" borderId="3" xfId="0" applyNumberFormat="1" applyBorder="1" applyAlignment="1">
      <alignment horizontal="center"/>
    </xf>
    <xf numFmtId="174" fontId="0" fillId="0" borderId="44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172" fontId="10" fillId="0" borderId="22" xfId="0" applyNumberFormat="1" applyFont="1" applyBorder="1" applyAlignment="1">
      <alignment horizontal="center"/>
    </xf>
    <xf numFmtId="172" fontId="10" fillId="0" borderId="50" xfId="0" applyNumberFormat="1" applyFont="1" applyBorder="1" applyAlignment="1">
      <alignment horizontal="center"/>
    </xf>
    <xf numFmtId="0" fontId="13" fillId="5" borderId="2" xfId="0" applyFont="1" applyFill="1" applyBorder="1"/>
    <xf numFmtId="172" fontId="0" fillId="0" borderId="28" xfId="0" applyNumberFormat="1" applyBorder="1" applyAlignment="1">
      <alignment horizontal="center"/>
    </xf>
    <xf numFmtId="174" fontId="10" fillId="0" borderId="3" xfId="0" applyNumberFormat="1" applyFont="1" applyBorder="1" applyAlignment="1">
      <alignment horizontal="center"/>
    </xf>
    <xf numFmtId="0" fontId="10" fillId="0" borderId="46" xfId="0" applyFont="1" applyBorder="1"/>
    <xf numFmtId="172" fontId="10" fillId="0" borderId="44" xfId="0" applyNumberFormat="1" applyFont="1" applyBorder="1" applyAlignment="1">
      <alignment horizontal="center"/>
    </xf>
    <xf numFmtId="185" fontId="10" fillId="0" borderId="22" xfId="0" applyNumberFormat="1" applyFont="1" applyBorder="1" applyAlignment="1">
      <alignment horizontal="center"/>
    </xf>
    <xf numFmtId="0" fontId="0" fillId="0" borderId="14" xfId="0" applyFill="1" applyBorder="1"/>
    <xf numFmtId="0" fontId="0" fillId="0" borderId="23" xfId="0" applyFill="1" applyBorder="1"/>
    <xf numFmtId="180" fontId="0" fillId="0" borderId="0" xfId="0" applyNumberFormat="1" applyBorder="1" applyAlignment="1">
      <alignment horizontal="center"/>
    </xf>
    <xf numFmtId="172" fontId="10" fillId="0" borderId="28" xfId="0" applyNumberFormat="1" applyFont="1" applyBorder="1" applyAlignment="1">
      <alignment horizontal="center"/>
    </xf>
    <xf numFmtId="182" fontId="10" fillId="0" borderId="22" xfId="0" applyNumberFormat="1" applyFon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22" xfId="0" applyBorder="1"/>
    <xf numFmtId="0" fontId="12" fillId="5" borderId="16" xfId="0" applyFont="1" applyFill="1" applyBorder="1"/>
    <xf numFmtId="0" fontId="12" fillId="5" borderId="1" xfId="0" applyFont="1" applyFill="1" applyBorder="1"/>
    <xf numFmtId="0" fontId="0" fillId="0" borderId="11" xfId="0" applyBorder="1"/>
    <xf numFmtId="172" fontId="10" fillId="0" borderId="53" xfId="0" applyNumberFormat="1" applyFont="1" applyBorder="1" applyAlignment="1">
      <alignment horizontal="center"/>
    </xf>
    <xf numFmtId="0" fontId="12" fillId="5" borderId="13" xfId="0" applyNumberFormat="1" applyFont="1" applyFill="1" applyBorder="1"/>
    <xf numFmtId="0" fontId="12" fillId="5" borderId="13" xfId="0" applyFont="1" applyFill="1" applyBorder="1" applyAlignment="1">
      <alignment horizontal="left"/>
    </xf>
    <xf numFmtId="172" fontId="10" fillId="0" borderId="52" xfId="0" applyNumberFormat="1" applyFont="1" applyBorder="1" applyAlignment="1">
      <alignment horizontal="center"/>
    </xf>
    <xf numFmtId="180" fontId="4" fillId="0" borderId="3" xfId="0" applyNumberFormat="1" applyFont="1" applyFill="1" applyBorder="1" applyAlignment="1">
      <alignment horizontal="center"/>
    </xf>
    <xf numFmtId="0" fontId="2" fillId="5" borderId="15" xfId="0" applyFont="1" applyFill="1" applyBorder="1"/>
    <xf numFmtId="0" fontId="0" fillId="0" borderId="56" xfId="0" applyBorder="1"/>
    <xf numFmtId="169" fontId="0" fillId="3" borderId="58" xfId="0" applyNumberForma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182" fontId="4" fillId="0" borderId="11" xfId="0" applyNumberFormat="1" applyFont="1" applyFill="1" applyBorder="1" applyAlignment="1">
      <alignment horizontal="center"/>
    </xf>
    <xf numFmtId="174" fontId="4" fillId="0" borderId="11" xfId="0" applyNumberFormat="1" applyFont="1" applyFill="1" applyBorder="1" applyAlignment="1">
      <alignment horizontal="center"/>
    </xf>
    <xf numFmtId="174" fontId="10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6" borderId="18" xfId="0" applyFont="1" applyFill="1" applyBorder="1"/>
    <xf numFmtId="183" fontId="4" fillId="0" borderId="34" xfId="0" applyNumberFormat="1" applyFont="1" applyFill="1" applyBorder="1" applyAlignment="1">
      <alignment horizontal="center"/>
    </xf>
    <xf numFmtId="0" fontId="0" fillId="5" borderId="1" xfId="0" applyFill="1" applyBorder="1"/>
    <xf numFmtId="170" fontId="0" fillId="0" borderId="22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0" fontId="0" fillId="0" borderId="60" xfId="0" applyBorder="1"/>
    <xf numFmtId="0" fontId="4" fillId="0" borderId="60" xfId="0" applyFont="1" applyBorder="1"/>
    <xf numFmtId="174" fontId="0" fillId="0" borderId="22" xfId="0" applyNumberFormat="1" applyFill="1" applyBorder="1" applyAlignment="1">
      <alignment horizontal="center"/>
    </xf>
    <xf numFmtId="0" fontId="0" fillId="0" borderId="3" xfId="0" applyFill="1" applyBorder="1"/>
    <xf numFmtId="164" fontId="0" fillId="0" borderId="3" xfId="0" applyNumberFormat="1" applyFill="1" applyBorder="1" applyAlignment="1">
      <alignment horizontal="center"/>
    </xf>
    <xf numFmtId="0" fontId="0" fillId="0" borderId="17" xfId="0" applyFill="1" applyBorder="1"/>
    <xf numFmtId="0" fontId="0" fillId="0" borderId="6" xfId="0" applyFill="1" applyBorder="1"/>
    <xf numFmtId="0" fontId="0" fillId="0" borderId="28" xfId="0" applyFill="1" applyBorder="1"/>
    <xf numFmtId="0" fontId="2" fillId="0" borderId="18" xfId="0" applyFont="1" applyFill="1" applyBorder="1"/>
    <xf numFmtId="0" fontId="0" fillId="0" borderId="22" xfId="0" applyFill="1" applyBorder="1"/>
    <xf numFmtId="0" fontId="11" fillId="0" borderId="17" xfId="0" applyFont="1" applyBorder="1"/>
    <xf numFmtId="164" fontId="11" fillId="0" borderId="6" xfId="0" applyNumberFormat="1" applyFont="1" applyBorder="1" applyAlignment="1">
      <alignment horizontal="center"/>
    </xf>
    <xf numFmtId="0" fontId="11" fillId="0" borderId="18" xfId="0" applyFont="1" applyBorder="1"/>
    <xf numFmtId="166" fontId="4" fillId="6" borderId="7" xfId="0" applyNumberFormat="1" applyFont="1" applyFill="1" applyBorder="1" applyAlignment="1">
      <alignment horizontal="center"/>
    </xf>
    <xf numFmtId="164" fontId="4" fillId="6" borderId="7" xfId="0" applyNumberFormat="1" applyFont="1" applyFill="1" applyBorder="1" applyAlignment="1">
      <alignment horizontal="center"/>
    </xf>
    <xf numFmtId="0" fontId="0" fillId="0" borderId="31" xfId="0" applyBorder="1"/>
    <xf numFmtId="0" fontId="0" fillId="5" borderId="16" xfId="0" applyFill="1" applyBorder="1"/>
    <xf numFmtId="169" fontId="12" fillId="5" borderId="4" xfId="0" applyNumberFormat="1" applyFont="1" applyFill="1" applyBorder="1" applyAlignment="1">
      <alignment horizontal="left"/>
    </xf>
    <xf numFmtId="169" fontId="0" fillId="3" borderId="35" xfId="0" applyNumberFormat="1" applyFill="1" applyBorder="1" applyAlignment="1">
      <alignment horizontal="center"/>
    </xf>
    <xf numFmtId="172" fontId="0" fillId="0" borderId="61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85" fontId="0" fillId="0" borderId="22" xfId="0" applyNumberFormat="1" applyFill="1" applyBorder="1" applyAlignment="1">
      <alignment horizontal="center"/>
    </xf>
    <xf numFmtId="0" fontId="12" fillId="5" borderId="62" xfId="0" applyFont="1" applyFill="1" applyBorder="1"/>
    <xf numFmtId="0" fontId="10" fillId="0" borderId="14" xfId="0" applyFont="1" applyFill="1" applyBorder="1" applyAlignment="1">
      <alignment horizontal="left"/>
    </xf>
    <xf numFmtId="169" fontId="0" fillId="3" borderId="62" xfId="0" applyNumberFormat="1" applyFill="1" applyBorder="1" applyAlignment="1">
      <alignment horizontal="center"/>
    </xf>
    <xf numFmtId="182" fontId="0" fillId="0" borderId="11" xfId="0" applyNumberFormat="1" applyFill="1" applyBorder="1" applyAlignment="1">
      <alignment horizontal="center"/>
    </xf>
    <xf numFmtId="172" fontId="10" fillId="0" borderId="11" xfId="0" applyNumberFormat="1" applyFont="1" applyFill="1" applyBorder="1" applyAlignment="1">
      <alignment horizontal="center"/>
    </xf>
    <xf numFmtId="0" fontId="13" fillId="5" borderId="15" xfId="0" applyFont="1" applyFill="1" applyBorder="1"/>
    <xf numFmtId="0" fontId="0" fillId="5" borderId="15" xfId="0" applyFill="1" applyBorder="1"/>
    <xf numFmtId="172" fontId="0" fillId="6" borderId="11" xfId="0" applyNumberFormat="1" applyFill="1" applyBorder="1" applyAlignment="1">
      <alignment horizontal="center"/>
    </xf>
    <xf numFmtId="172" fontId="10" fillId="6" borderId="45" xfId="0" applyNumberFormat="1" applyFont="1" applyFill="1" applyBorder="1" applyAlignment="1">
      <alignment horizontal="center"/>
    </xf>
    <xf numFmtId="172" fontId="0" fillId="0" borderId="48" xfId="0" applyNumberFormat="1" applyFill="1" applyBorder="1" applyAlignment="1">
      <alignment horizontal="center"/>
    </xf>
    <xf numFmtId="174" fontId="0" fillId="0" borderId="11" xfId="0" applyNumberForma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5" fontId="0" fillId="0" borderId="11" xfId="0" applyNumberFormat="1" applyFill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169" fontId="0" fillId="3" borderId="59" xfId="0" applyNumberFormat="1" applyFill="1" applyBorder="1" applyAlignment="1">
      <alignment horizontal="center"/>
    </xf>
    <xf numFmtId="0" fontId="0" fillId="5" borderId="4" xfId="0" applyFill="1" applyBorder="1"/>
    <xf numFmtId="0" fontId="12" fillId="5" borderId="35" xfId="0" applyFont="1" applyFill="1" applyBorder="1"/>
    <xf numFmtId="0" fontId="0" fillId="0" borderId="7" xfId="0" applyBorder="1"/>
    <xf numFmtId="0" fontId="10" fillId="0" borderId="7" xfId="0" applyFont="1" applyFill="1" applyBorder="1"/>
    <xf numFmtId="172" fontId="4" fillId="0" borderId="3" xfId="0" applyNumberFormat="1" applyFont="1" applyFill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0" fontId="10" fillId="0" borderId="7" xfId="0" applyFont="1" applyBorder="1"/>
    <xf numFmtId="0" fontId="4" fillId="6" borderId="14" xfId="0" applyFont="1" applyFill="1" applyBorder="1"/>
    <xf numFmtId="171" fontId="0" fillId="0" borderId="3" xfId="0" applyNumberFormat="1" applyFill="1" applyBorder="1" applyAlignment="1">
      <alignment horizontal="center"/>
    </xf>
    <xf numFmtId="185" fontId="4" fillId="0" borderId="48" xfId="0" applyNumberFormat="1" applyFont="1" applyFill="1" applyBorder="1" applyAlignment="1">
      <alignment horizontal="center"/>
    </xf>
    <xf numFmtId="171" fontId="4" fillId="0" borderId="52" xfId="0" applyNumberFormat="1" applyFont="1" applyFill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6" borderId="11" xfId="0" applyNumberFormat="1" applyFill="1" applyBorder="1" applyAlignment="1">
      <alignment horizontal="center"/>
    </xf>
    <xf numFmtId="174" fontId="0" fillId="6" borderId="11" xfId="0" applyNumberFormat="1" applyFill="1" applyBorder="1" applyAlignment="1">
      <alignment horizontal="center"/>
    </xf>
    <xf numFmtId="0" fontId="2" fillId="0" borderId="18" xfId="0" applyFont="1" applyBorder="1"/>
    <xf numFmtId="0" fontId="10" fillId="0" borderId="47" xfId="0" applyFont="1" applyFill="1" applyBorder="1"/>
    <xf numFmtId="0" fontId="10" fillId="0" borderId="51" xfId="0" applyFont="1" applyBorder="1"/>
    <xf numFmtId="174" fontId="10" fillId="0" borderId="53" xfId="0" applyNumberFormat="1" applyFont="1" applyFill="1" applyBorder="1" applyAlignment="1">
      <alignment horizontal="center"/>
    </xf>
    <xf numFmtId="174" fontId="10" fillId="0" borderId="22" xfId="0" applyNumberFormat="1" applyFont="1" applyFill="1" applyBorder="1" applyAlignment="1">
      <alignment horizontal="center"/>
    </xf>
    <xf numFmtId="182" fontId="10" fillId="0" borderId="11" xfId="0" applyNumberFormat="1" applyFont="1" applyBorder="1" applyAlignment="1">
      <alignment horizontal="center"/>
    </xf>
    <xf numFmtId="187" fontId="10" fillId="0" borderId="11" xfId="0" applyNumberFormat="1" applyFont="1" applyBorder="1" applyAlignment="1">
      <alignment horizontal="center"/>
    </xf>
    <xf numFmtId="187" fontId="10" fillId="0" borderId="22" xfId="0" applyNumberFormat="1" applyFont="1" applyBorder="1" applyAlignment="1">
      <alignment horizontal="center"/>
    </xf>
    <xf numFmtId="184" fontId="10" fillId="0" borderId="11" xfId="0" applyNumberFormat="1" applyFont="1" applyBorder="1" applyAlignment="1">
      <alignment horizontal="center"/>
    </xf>
    <xf numFmtId="184" fontId="10" fillId="0" borderId="22" xfId="0" applyNumberFormat="1" applyFont="1" applyBorder="1" applyAlignment="1">
      <alignment horizontal="center"/>
    </xf>
    <xf numFmtId="182" fontId="10" fillId="0" borderId="3" xfId="0" applyNumberFormat="1" applyFont="1" applyFill="1" applyBorder="1" applyAlignment="1">
      <alignment horizontal="center"/>
    </xf>
    <xf numFmtId="0" fontId="14" fillId="0" borderId="0" xfId="0" applyFont="1" applyFill="1" applyBorder="1"/>
    <xf numFmtId="182" fontId="10" fillId="0" borderId="11" xfId="0" applyNumberFormat="1" applyFont="1" applyFill="1" applyBorder="1" applyAlignment="1">
      <alignment horizontal="center"/>
    </xf>
    <xf numFmtId="182" fontId="10" fillId="0" borderId="22" xfId="0" applyNumberFormat="1" applyFont="1" applyFill="1" applyBorder="1" applyAlignment="1">
      <alignment horizontal="center"/>
    </xf>
    <xf numFmtId="0" fontId="10" fillId="0" borderId="55" xfId="0" applyFont="1" applyBorder="1"/>
    <xf numFmtId="0" fontId="10" fillId="0" borderId="47" xfId="0" applyFont="1" applyBorder="1"/>
    <xf numFmtId="172" fontId="10" fillId="0" borderId="52" xfId="0" applyNumberFormat="1" applyFont="1" applyFill="1" applyBorder="1" applyAlignment="1">
      <alignment horizontal="center"/>
    </xf>
    <xf numFmtId="171" fontId="10" fillId="0" borderId="3" xfId="0" applyNumberFormat="1" applyFont="1" applyFill="1" applyBorder="1" applyAlignment="1">
      <alignment horizontal="center"/>
    </xf>
    <xf numFmtId="185" fontId="10" fillId="0" borderId="22" xfId="0" applyNumberFormat="1" applyFont="1" applyFill="1" applyBorder="1" applyAlignment="1">
      <alignment horizontal="center"/>
    </xf>
    <xf numFmtId="175" fontId="10" fillId="0" borderId="3" xfId="0" applyNumberFormat="1" applyFont="1" applyFill="1" applyBorder="1" applyAlignment="1">
      <alignment horizontal="center"/>
    </xf>
    <xf numFmtId="171" fontId="10" fillId="0" borderId="22" xfId="0" applyNumberFormat="1" applyFont="1" applyFill="1" applyBorder="1" applyAlignment="1">
      <alignment horizontal="center"/>
    </xf>
    <xf numFmtId="0" fontId="10" fillId="0" borderId="54" xfId="0" applyFont="1" applyFill="1" applyBorder="1"/>
    <xf numFmtId="182" fontId="10" fillId="0" borderId="52" xfId="0" applyNumberFormat="1" applyFont="1" applyBorder="1" applyAlignment="1">
      <alignment horizontal="center"/>
    </xf>
    <xf numFmtId="182" fontId="10" fillId="0" borderId="5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/>
    <xf numFmtId="0" fontId="2" fillId="0" borderId="37" xfId="0" applyNumberFormat="1" applyFont="1" applyFill="1" applyBorder="1" applyAlignment="1">
      <alignment horizontal="left"/>
    </xf>
    <xf numFmtId="0" fontId="2" fillId="0" borderId="38" xfId="0" applyNumberFormat="1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/>
    </xf>
    <xf numFmtId="0" fontId="4" fillId="0" borderId="13" xfId="0" applyFont="1" applyBorder="1"/>
    <xf numFmtId="169" fontId="2" fillId="3" borderId="16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/>
    </xf>
    <xf numFmtId="0" fontId="4" fillId="0" borderId="2" xfId="0" applyFont="1" applyFill="1" applyBorder="1"/>
    <xf numFmtId="169" fontId="2" fillId="0" borderId="21" xfId="0" applyNumberFormat="1" applyFont="1" applyFill="1" applyBorder="1" applyAlignment="1">
      <alignment horizontal="center"/>
    </xf>
    <xf numFmtId="0" fontId="4" fillId="0" borderId="24" xfId="0" applyFont="1" applyBorder="1"/>
    <xf numFmtId="0" fontId="2" fillId="0" borderId="25" xfId="0" applyFont="1" applyBorder="1" applyAlignment="1">
      <alignment horizontal="center"/>
    </xf>
    <xf numFmtId="0" fontId="4" fillId="0" borderId="0" xfId="0" applyFont="1" applyAlignment="1"/>
    <xf numFmtId="184" fontId="4" fillId="0" borderId="3" xfId="0" applyNumberFormat="1" applyFon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/>
    <xf numFmtId="185" fontId="4" fillId="0" borderId="3" xfId="0" applyNumberFormat="1" applyFont="1" applyFill="1" applyBorder="1" applyAlignment="1">
      <alignment horizontal="center"/>
    </xf>
    <xf numFmtId="182" fontId="4" fillId="0" borderId="3" xfId="0" applyNumberFormat="1" applyFont="1" applyBorder="1" applyAlignment="1">
      <alignment horizontal="center"/>
    </xf>
    <xf numFmtId="175" fontId="4" fillId="0" borderId="3" xfId="0" applyNumberFormat="1" applyFont="1" applyFill="1" applyBorder="1" applyAlignment="1">
      <alignment horizontal="center"/>
    </xf>
    <xf numFmtId="174" fontId="4" fillId="0" borderId="3" xfId="0" applyNumberFormat="1" applyFont="1" applyBorder="1" applyAlignment="1">
      <alignment horizontal="center"/>
    </xf>
    <xf numFmtId="0" fontId="2" fillId="5" borderId="65" xfId="0" applyFont="1" applyFill="1" applyBorder="1"/>
    <xf numFmtId="0" fontId="2" fillId="5" borderId="66" xfId="0" applyFont="1" applyFill="1" applyBorder="1" applyAlignment="1">
      <alignment horizontal="center"/>
    </xf>
    <xf numFmtId="0" fontId="2" fillId="5" borderId="67" xfId="0" applyFont="1" applyFill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85" fontId="4" fillId="0" borderId="22" xfId="0" applyNumberFormat="1" applyFont="1" applyFill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187" fontId="4" fillId="0" borderId="3" xfId="0" applyNumberFormat="1" applyFont="1" applyBorder="1" applyAlignment="1">
      <alignment horizontal="center"/>
    </xf>
    <xf numFmtId="186" fontId="4" fillId="0" borderId="3" xfId="0" applyNumberFormat="1" applyFont="1" applyBorder="1" applyAlignment="1">
      <alignment horizontal="center"/>
    </xf>
    <xf numFmtId="172" fontId="4" fillId="0" borderId="22" xfId="0" applyNumberFormat="1" applyFont="1" applyFill="1" applyBorder="1" applyAlignment="1">
      <alignment horizontal="center"/>
    </xf>
    <xf numFmtId="175" fontId="4" fillId="0" borderId="22" xfId="0" applyNumberFormat="1" applyFont="1" applyFill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>
      <alignment horizontal="center"/>
    </xf>
    <xf numFmtId="173" fontId="4" fillId="0" borderId="22" xfId="0" applyNumberFormat="1" applyFont="1" applyBorder="1" applyAlignment="1">
      <alignment horizontal="center"/>
    </xf>
    <xf numFmtId="171" fontId="10" fillId="0" borderId="22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71" fontId="10" fillId="0" borderId="3" xfId="0" applyNumberFormat="1" applyFont="1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172" fontId="10" fillId="0" borderId="19" xfId="0" applyNumberFormat="1" applyFont="1" applyBorder="1" applyAlignment="1">
      <alignment horizontal="center"/>
    </xf>
    <xf numFmtId="0" fontId="0" fillId="6" borderId="7" xfId="0" applyFont="1" applyFill="1" applyBorder="1"/>
    <xf numFmtId="178" fontId="0" fillId="6" borderId="7" xfId="0" applyNumberFormat="1" applyFont="1" applyFill="1" applyBorder="1" applyAlignment="1">
      <alignment horizontal="center"/>
    </xf>
    <xf numFmtId="164" fontId="0" fillId="6" borderId="7" xfId="0" applyNumberFormat="1" applyFont="1" applyFill="1" applyBorder="1" applyAlignment="1">
      <alignment horizontal="center"/>
    </xf>
    <xf numFmtId="0" fontId="0" fillId="0" borderId="18" xfId="0" applyFont="1" applyBorder="1"/>
    <xf numFmtId="0" fontId="0" fillId="0" borderId="46" xfId="0" applyFont="1" applyBorder="1"/>
    <xf numFmtId="0" fontId="0" fillId="0" borderId="18" xfId="0" applyFont="1" applyFill="1" applyBorder="1"/>
    <xf numFmtId="0" fontId="0" fillId="0" borderId="51" xfId="0" applyFont="1" applyFill="1" applyBorder="1"/>
    <xf numFmtId="0" fontId="0" fillId="3" borderId="3" xfId="0" applyFont="1" applyFill="1" applyBorder="1"/>
    <xf numFmtId="0" fontId="0" fillId="0" borderId="46" xfId="0" applyBorder="1"/>
    <xf numFmtId="0" fontId="15" fillId="0" borderId="51" xfId="0" applyFont="1" applyBorder="1"/>
    <xf numFmtId="0" fontId="15" fillId="0" borderId="18" xfId="0" applyFont="1" applyBorder="1"/>
    <xf numFmtId="0" fontId="15" fillId="0" borderId="46" xfId="0" applyFont="1" applyBorder="1"/>
    <xf numFmtId="0" fontId="0" fillId="0" borderId="0" xfId="0" applyFont="1"/>
    <xf numFmtId="0" fontId="0" fillId="0" borderId="0" xfId="0" applyFont="1" applyFill="1" applyBorder="1"/>
    <xf numFmtId="0" fontId="0" fillId="0" borderId="17" xfId="0" applyFont="1" applyBorder="1"/>
    <xf numFmtId="0" fontId="0" fillId="0" borderId="51" xfId="0" applyFont="1" applyBorder="1"/>
    <xf numFmtId="0" fontId="0" fillId="0" borderId="36" xfId="0" applyFont="1" applyBorder="1"/>
    <xf numFmtId="0" fontId="0" fillId="0" borderId="14" xfId="0" applyFont="1" applyBorder="1"/>
    <xf numFmtId="0" fontId="0" fillId="0" borderId="7" xfId="0" applyFont="1" applyFill="1" applyBorder="1"/>
    <xf numFmtId="179" fontId="0" fillId="0" borderId="18" xfId="0" applyNumberFormat="1" applyFont="1" applyBorder="1" applyAlignment="1">
      <alignment horizontal="left"/>
    </xf>
    <xf numFmtId="0" fontId="0" fillId="0" borderId="14" xfId="0" applyFont="1" applyFill="1" applyBorder="1"/>
    <xf numFmtId="183" fontId="0" fillId="0" borderId="6" xfId="0" applyNumberFormat="1" applyFont="1" applyFill="1" applyBorder="1" applyAlignment="1">
      <alignment horizontal="center"/>
    </xf>
    <xf numFmtId="0" fontId="0" fillId="0" borderId="36" xfId="0" applyFont="1" applyFill="1" applyBorder="1"/>
    <xf numFmtId="0" fontId="0" fillId="6" borderId="18" xfId="0" applyFont="1" applyFill="1" applyBorder="1"/>
    <xf numFmtId="0" fontId="0" fillId="6" borderId="14" xfId="0" applyFont="1" applyFill="1" applyBorder="1"/>
    <xf numFmtId="0" fontId="0" fillId="0" borderId="47" xfId="0" applyFont="1" applyBorder="1"/>
    <xf numFmtId="0" fontId="0" fillId="0" borderId="0" xfId="0" applyFont="1" applyBorder="1"/>
    <xf numFmtId="0" fontId="0" fillId="0" borderId="7" xfId="0" applyFont="1" applyBorder="1"/>
    <xf numFmtId="164" fontId="0" fillId="0" borderId="7" xfId="0" applyNumberFormat="1" applyFont="1" applyBorder="1" applyAlignment="1">
      <alignment horizontal="left"/>
    </xf>
    <xf numFmtId="0" fontId="0" fillId="6" borderId="55" xfId="0" applyFont="1" applyFill="1" applyBorder="1"/>
    <xf numFmtId="0" fontId="0" fillId="0" borderId="60" xfId="0" applyFont="1" applyFill="1" applyBorder="1"/>
    <xf numFmtId="0" fontId="2" fillId="0" borderId="0" xfId="0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0" fontId="0" fillId="0" borderId="19" xfId="0" applyBorder="1" applyAlignment="1"/>
    <xf numFmtId="0" fontId="10" fillId="0" borderId="19" xfId="0" applyFont="1" applyBorder="1" applyAlignment="1">
      <alignment horizontal="center"/>
    </xf>
    <xf numFmtId="174" fontId="10" fillId="0" borderId="11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72" fontId="10" fillId="0" borderId="45" xfId="0" applyNumberFormat="1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2" fillId="6" borderId="63" xfId="0" applyFont="1" applyFill="1" applyBorder="1" applyAlignment="1"/>
    <xf numFmtId="0" fontId="2" fillId="0" borderId="64" xfId="0" applyFont="1" applyBorder="1" applyAlignment="1"/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2" borderId="9" xfId="0" applyFill="1" applyBorder="1" applyAlignment="1"/>
    <xf numFmtId="0" fontId="2" fillId="2" borderId="43" xfId="0" applyFont="1" applyFill="1" applyBorder="1" applyAlignment="1">
      <alignment horizontal="center"/>
    </xf>
    <xf numFmtId="191" fontId="4" fillId="0" borderId="3" xfId="0" applyNumberFormat="1" applyFont="1" applyBorder="1" applyAlignment="1">
      <alignment horizontal="center"/>
    </xf>
    <xf numFmtId="191" fontId="4" fillId="0" borderId="22" xfId="0" applyNumberFormat="1" applyFont="1" applyBorder="1" applyAlignment="1">
      <alignment horizontal="center"/>
    </xf>
    <xf numFmtId="191" fontId="10" fillId="0" borderId="3" xfId="0" applyNumberFormat="1" applyFont="1" applyBorder="1" applyAlignment="1">
      <alignment horizontal="center"/>
    </xf>
    <xf numFmtId="191" fontId="4" fillId="0" borderId="3" xfId="0" applyNumberFormat="1" applyFont="1" applyFill="1" applyBorder="1" applyAlignment="1">
      <alignment horizontal="center"/>
    </xf>
    <xf numFmtId="191" fontId="4" fillId="0" borderId="57" xfId="0" applyNumberFormat="1" applyFont="1" applyFill="1" applyBorder="1" applyAlignment="1">
      <alignment horizontal="center"/>
    </xf>
    <xf numFmtId="192" fontId="0" fillId="0" borderId="3" xfId="0" applyNumberFormat="1" applyFont="1" applyFill="1" applyBorder="1" applyAlignment="1">
      <alignment horizontal="center"/>
    </xf>
    <xf numFmtId="191" fontId="10" fillId="0" borderId="22" xfId="0" applyNumberFormat="1" applyFont="1" applyBorder="1" applyAlignment="1">
      <alignment horizontal="center"/>
    </xf>
    <xf numFmtId="191" fontId="4" fillId="0" borderId="22" xfId="0" applyNumberFormat="1" applyFont="1" applyFill="1" applyBorder="1" applyAlignment="1">
      <alignment horizontal="center"/>
    </xf>
    <xf numFmtId="191" fontId="4" fillId="0" borderId="59" xfId="0" applyNumberFormat="1" applyFont="1" applyFill="1" applyBorder="1" applyAlignment="1">
      <alignment horizontal="center"/>
    </xf>
    <xf numFmtId="194" fontId="0" fillId="0" borderId="3" xfId="0" applyNumberFormat="1" applyFont="1" applyFill="1" applyBorder="1" applyAlignment="1">
      <alignment horizontal="center"/>
    </xf>
    <xf numFmtId="194" fontId="4" fillId="0" borderId="22" xfId="0" applyNumberFormat="1" applyFont="1" applyFill="1" applyBorder="1" applyAlignment="1">
      <alignment horizontal="center"/>
    </xf>
    <xf numFmtId="194" fontId="0" fillId="0" borderId="3" xfId="0" applyNumberFormat="1" applyFont="1" applyBorder="1" applyAlignment="1">
      <alignment horizontal="center"/>
    </xf>
    <xf numFmtId="194" fontId="4" fillId="0" borderId="22" xfId="0" applyNumberFormat="1" applyFont="1" applyBorder="1" applyAlignment="1">
      <alignment horizontal="center"/>
    </xf>
    <xf numFmtId="194" fontId="4" fillId="0" borderId="3" xfId="0" applyNumberFormat="1" applyFont="1" applyFill="1" applyBorder="1" applyAlignment="1">
      <alignment horizontal="center"/>
    </xf>
    <xf numFmtId="194" fontId="4" fillId="0" borderId="3" xfId="0" applyNumberFormat="1" applyFont="1" applyBorder="1" applyAlignment="1">
      <alignment horizontal="center"/>
    </xf>
    <xf numFmtId="194" fontId="10" fillId="0" borderId="3" xfId="0" applyNumberFormat="1" applyFont="1" applyFill="1" applyBorder="1" applyAlignment="1">
      <alignment horizontal="center"/>
    </xf>
    <xf numFmtId="194" fontId="10" fillId="0" borderId="22" xfId="0" applyNumberFormat="1" applyFont="1" applyFill="1" applyBorder="1" applyAlignment="1">
      <alignment horizontal="center"/>
    </xf>
    <xf numFmtId="192" fontId="4" fillId="0" borderId="3" xfId="0" applyNumberFormat="1" applyFont="1" applyBorder="1" applyAlignment="1">
      <alignment horizontal="center"/>
    </xf>
    <xf numFmtId="192" fontId="4" fillId="0" borderId="22" xfId="0" applyNumberFormat="1" applyFont="1" applyBorder="1" applyAlignment="1">
      <alignment horizontal="center"/>
    </xf>
    <xf numFmtId="192" fontId="4" fillId="0" borderId="3" xfId="0" applyNumberFormat="1" applyFont="1" applyFill="1" applyBorder="1" applyAlignment="1">
      <alignment horizontal="center"/>
    </xf>
    <xf numFmtId="192" fontId="4" fillId="0" borderId="22" xfId="0" applyNumberFormat="1" applyFont="1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96" fontId="4" fillId="0" borderId="22" xfId="0" applyNumberFormat="1" applyFont="1" applyBorder="1" applyAlignment="1">
      <alignment horizontal="center"/>
    </xf>
    <xf numFmtId="196" fontId="4" fillId="0" borderId="3" xfId="0" applyNumberFormat="1" applyFont="1" applyBorder="1" applyAlignment="1">
      <alignment horizontal="center"/>
    </xf>
    <xf numFmtId="196" fontId="0" fillId="0" borderId="6" xfId="0" applyNumberFormat="1" applyBorder="1" applyAlignment="1">
      <alignment horizontal="center"/>
    </xf>
    <xf numFmtId="196" fontId="0" fillId="0" borderId="28" xfId="0" applyNumberFormat="1" applyBorder="1" applyAlignment="1">
      <alignment horizontal="center"/>
    </xf>
    <xf numFmtId="191" fontId="0" fillId="0" borderId="52" xfId="0" applyNumberFormat="1" applyBorder="1" applyAlignment="1">
      <alignment horizontal="center"/>
    </xf>
    <xf numFmtId="191" fontId="0" fillId="0" borderId="53" xfId="0" applyNumberFormat="1" applyBorder="1" applyAlignment="1">
      <alignment horizontal="center"/>
    </xf>
    <xf numFmtId="191" fontId="0" fillId="0" borderId="3" xfId="0" applyNumberFormat="1" applyBorder="1" applyAlignment="1">
      <alignment horizontal="center"/>
    </xf>
    <xf numFmtId="191" fontId="0" fillId="0" borderId="22" xfId="0" applyNumberFormat="1" applyBorder="1" applyAlignment="1">
      <alignment horizontal="center"/>
    </xf>
    <xf numFmtId="191" fontId="0" fillId="0" borderId="11" xfId="0" applyNumberFormat="1" applyBorder="1" applyAlignment="1">
      <alignment horizontal="center"/>
    </xf>
    <xf numFmtId="191" fontId="10" fillId="0" borderId="11" xfId="0" applyNumberFormat="1" applyFont="1" applyBorder="1" applyAlignment="1">
      <alignment horizontal="center"/>
    </xf>
    <xf numFmtId="191" fontId="10" fillId="0" borderId="52" xfId="0" applyNumberFormat="1" applyFont="1" applyBorder="1" applyAlignment="1">
      <alignment horizontal="center"/>
    </xf>
    <xf numFmtId="191" fontId="10" fillId="0" borderId="53" xfId="0" applyNumberFormat="1" applyFont="1" applyBorder="1" applyAlignment="1">
      <alignment horizontal="center"/>
    </xf>
    <xf numFmtId="191" fontId="4" fillId="0" borderId="11" xfId="0" applyNumberFormat="1" applyFont="1" applyFill="1" applyBorder="1" applyAlignment="1">
      <alignment horizontal="center"/>
    </xf>
    <xf numFmtId="191" fontId="4" fillId="0" borderId="19" xfId="0" applyNumberFormat="1" applyFont="1" applyFill="1" applyBorder="1" applyAlignment="1">
      <alignment horizontal="center"/>
    </xf>
    <xf numFmtId="191" fontId="10" fillId="0" borderId="3" xfId="0" applyNumberFormat="1" applyFont="1" applyFill="1" applyBorder="1" applyAlignment="1">
      <alignment horizontal="center"/>
    </xf>
    <xf numFmtId="191" fontId="10" fillId="0" borderId="22" xfId="0" applyNumberFormat="1" applyFont="1" applyFill="1" applyBorder="1" applyAlignment="1">
      <alignment horizontal="center"/>
    </xf>
    <xf numFmtId="191" fontId="0" fillId="6" borderId="3" xfId="0" applyNumberFormat="1" applyFill="1" applyBorder="1" applyAlignment="1">
      <alignment horizontal="center"/>
    </xf>
    <xf numFmtId="191" fontId="0" fillId="6" borderId="11" xfId="0" applyNumberFormat="1" applyFill="1" applyBorder="1" applyAlignment="1">
      <alignment horizontal="center"/>
    </xf>
    <xf numFmtId="191" fontId="0" fillId="0" borderId="44" xfId="0" applyNumberFormat="1" applyBorder="1" applyAlignment="1">
      <alignment horizontal="center"/>
    </xf>
    <xf numFmtId="191" fontId="0" fillId="0" borderId="45" xfId="0" applyNumberFormat="1" applyBorder="1" applyAlignment="1">
      <alignment horizontal="center"/>
    </xf>
    <xf numFmtId="191" fontId="4" fillId="0" borderId="6" xfId="0" applyNumberFormat="1" applyFont="1" applyFill="1" applyBorder="1" applyAlignment="1">
      <alignment horizontal="center"/>
    </xf>
    <xf numFmtId="191" fontId="0" fillId="0" borderId="28" xfId="0" applyNumberFormat="1" applyFill="1" applyBorder="1" applyAlignment="1">
      <alignment horizontal="center"/>
    </xf>
    <xf numFmtId="191" fontId="0" fillId="0" borderId="3" xfId="0" applyNumberFormat="1" applyFill="1" applyBorder="1" applyAlignment="1">
      <alignment horizontal="center"/>
    </xf>
    <xf numFmtId="191" fontId="0" fillId="0" borderId="22" xfId="0" applyNumberFormat="1" applyFill="1" applyBorder="1" applyAlignment="1">
      <alignment horizontal="center"/>
    </xf>
    <xf numFmtId="191" fontId="10" fillId="0" borderId="19" xfId="0" applyNumberFormat="1" applyFont="1" applyFill="1" applyBorder="1" applyAlignment="1">
      <alignment horizontal="center"/>
    </xf>
    <xf numFmtId="191" fontId="0" fillId="0" borderId="11" xfId="0" applyNumberFormat="1" applyFill="1" applyBorder="1" applyAlignment="1">
      <alignment horizontal="center"/>
    </xf>
    <xf numFmtId="184" fontId="0" fillId="6" borderId="3" xfId="0" applyNumberFormat="1" applyFill="1" applyBorder="1" applyAlignment="1">
      <alignment horizontal="center"/>
    </xf>
    <xf numFmtId="184" fontId="0" fillId="6" borderId="11" xfId="0" applyNumberFormat="1" applyFill="1" applyBorder="1" applyAlignment="1">
      <alignment horizontal="center"/>
    </xf>
    <xf numFmtId="194" fontId="0" fillId="0" borderId="3" xfId="0" applyNumberFormat="1" applyBorder="1" applyAlignment="1">
      <alignment horizontal="center"/>
    </xf>
    <xf numFmtId="194" fontId="0" fillId="0" borderId="22" xfId="0" applyNumberFormat="1" applyBorder="1" applyAlignment="1">
      <alignment horizontal="center"/>
    </xf>
    <xf numFmtId="194" fontId="0" fillId="0" borderId="11" xfId="0" applyNumberFormat="1" applyBorder="1" applyAlignment="1">
      <alignment horizontal="center"/>
    </xf>
    <xf numFmtId="194" fontId="10" fillId="0" borderId="3" xfId="0" applyNumberFormat="1" applyFont="1" applyBorder="1" applyAlignment="1">
      <alignment horizontal="center"/>
    </xf>
    <xf numFmtId="194" fontId="10" fillId="0" borderId="11" xfId="0" applyNumberFormat="1" applyFont="1" applyBorder="1" applyAlignment="1">
      <alignment horizontal="center"/>
    </xf>
    <xf numFmtId="194" fontId="10" fillId="0" borderId="11" xfId="0" applyNumberFormat="1" applyFont="1" applyFill="1" applyBorder="1" applyAlignment="1">
      <alignment horizontal="center"/>
    </xf>
    <xf numFmtId="194" fontId="4" fillId="0" borderId="11" xfId="0" applyNumberFormat="1" applyFont="1" applyFill="1" applyBorder="1" applyAlignment="1">
      <alignment horizontal="center"/>
    </xf>
    <xf numFmtId="194" fontId="10" fillId="0" borderId="22" xfId="0" applyNumberFormat="1" applyFont="1" applyBorder="1" applyAlignment="1">
      <alignment horizontal="center"/>
    </xf>
    <xf numFmtId="192" fontId="0" fillId="0" borderId="11" xfId="0" applyNumberFormat="1" applyBorder="1" applyAlignment="1">
      <alignment horizontal="center"/>
    </xf>
    <xf numFmtId="0" fontId="0" fillId="0" borderId="27" xfId="0" applyFont="1" applyBorder="1"/>
    <xf numFmtId="180" fontId="4" fillId="0" borderId="24" xfId="0" applyNumberFormat="1" applyFont="1" applyBorder="1" applyAlignment="1">
      <alignment horizontal="center"/>
    </xf>
    <xf numFmtId="172" fontId="4" fillId="0" borderId="25" xfId="0" applyNumberFormat="1" applyFont="1" applyBorder="1" applyAlignment="1">
      <alignment horizontal="center"/>
    </xf>
    <xf numFmtId="0" fontId="10" fillId="0" borderId="60" xfId="0" applyFont="1" applyFill="1" applyBorder="1"/>
    <xf numFmtId="174" fontId="4" fillId="0" borderId="57" xfId="0" applyNumberFormat="1" applyFont="1" applyBorder="1" applyAlignment="1">
      <alignment horizontal="center"/>
    </xf>
    <xf numFmtId="172" fontId="4" fillId="0" borderId="59" xfId="0" applyNumberFormat="1" applyFont="1" applyBorder="1" applyAlignment="1">
      <alignment horizontal="center"/>
    </xf>
  </cellXfs>
  <cellStyles count="4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Standard" xfId="0" builtinId="0"/>
  </cellStyles>
  <dxfs count="0"/>
  <tableStyles count="0" defaultTableStyle="TableStyleMedium9" defaultPivotStyle="PivotStyleLight16"/>
  <colors>
    <mruColors>
      <color rgb="FFFDF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abSelected="1" topLeftCell="A19" zoomScale="120" zoomScaleNormal="120" workbookViewId="0">
      <selection activeCell="C32" sqref="C32"/>
    </sheetView>
  </sheetViews>
  <sheetFormatPr baseColWidth="10" defaultColWidth="10.85546875" defaultRowHeight="12.75" x14ac:dyDescent="0.2"/>
  <cols>
    <col min="1" max="1" width="30" style="76" customWidth="1"/>
    <col min="2" max="2" width="28.28515625" style="76" customWidth="1"/>
    <col min="3" max="3" width="29" style="76" customWidth="1"/>
    <col min="4" max="4" width="3.7109375" style="267" customWidth="1"/>
    <col min="5" max="5" width="30" style="76" customWidth="1"/>
    <col min="6" max="6" width="28.28515625" style="76" customWidth="1"/>
    <col min="7" max="7" width="29" style="76" customWidth="1"/>
    <col min="8" max="8" width="3.5703125" style="267" customWidth="1"/>
    <col min="9" max="9" width="18.85546875" style="267" customWidth="1"/>
    <col min="10" max="10" width="30.42578125" style="267" customWidth="1"/>
    <col min="11" max="11" width="20" style="76" customWidth="1"/>
    <col min="12" max="12" width="13.42578125" style="76" customWidth="1"/>
    <col min="13" max="13" width="13.7109375" style="76" customWidth="1"/>
    <col min="14" max="16384" width="10.85546875" style="76"/>
  </cols>
  <sheetData>
    <row r="1" spans="1:16" ht="19.5" customHeight="1" thickBot="1" x14ac:dyDescent="0.25">
      <c r="A1" s="254"/>
      <c r="B1" s="254"/>
      <c r="C1" s="254"/>
      <c r="D1" s="11"/>
      <c r="E1" s="254"/>
      <c r="F1" s="254"/>
      <c r="G1" s="254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2">
      <c r="A2" s="256" t="s">
        <v>149</v>
      </c>
      <c r="B2" s="257"/>
      <c r="C2" s="258">
        <v>20</v>
      </c>
      <c r="D2" s="254"/>
      <c r="E2" s="276" t="s">
        <v>154</v>
      </c>
      <c r="F2" s="277" t="s">
        <v>150</v>
      </c>
      <c r="G2" s="278" t="s">
        <v>151</v>
      </c>
      <c r="H2" s="254"/>
      <c r="I2" s="276" t="s">
        <v>154</v>
      </c>
      <c r="J2" s="277" t="s">
        <v>150</v>
      </c>
      <c r="K2" s="278" t="s">
        <v>151</v>
      </c>
    </row>
    <row r="3" spans="1:16" x14ac:dyDescent="0.2">
      <c r="A3" s="259" t="s">
        <v>8</v>
      </c>
      <c r="B3" s="260"/>
      <c r="C3" s="261">
        <f>C2*C4</f>
        <v>881.99999999999989</v>
      </c>
      <c r="D3" s="13"/>
      <c r="E3" s="302" t="s">
        <v>22</v>
      </c>
      <c r="F3" s="349">
        <v>8.1</v>
      </c>
      <c r="G3" s="353">
        <f t="shared" ref="G3:G34" si="0">F3*$C$2</f>
        <v>162</v>
      </c>
      <c r="H3" s="13"/>
      <c r="I3" s="22" t="s">
        <v>1</v>
      </c>
      <c r="J3" s="269">
        <v>10</v>
      </c>
      <c r="K3" s="279">
        <f t="shared" ref="K3:K28" si="1">J3*$C$2</f>
        <v>200</v>
      </c>
    </row>
    <row r="4" spans="1:16" x14ac:dyDescent="0.2">
      <c r="A4" s="259" t="s">
        <v>9</v>
      </c>
      <c r="B4" s="260"/>
      <c r="C4" s="261">
        <f>'Spesa giornaliera'!H2</f>
        <v>44.099999999999994</v>
      </c>
      <c r="D4" s="13"/>
      <c r="E4" s="300" t="s">
        <v>120</v>
      </c>
      <c r="F4" s="269">
        <v>160</v>
      </c>
      <c r="G4" s="279">
        <f t="shared" si="0"/>
        <v>3200</v>
      </c>
      <c r="H4" s="13"/>
      <c r="I4" s="300" t="s">
        <v>123</v>
      </c>
      <c r="J4" s="357">
        <v>0.2</v>
      </c>
      <c r="K4" s="358">
        <f t="shared" si="1"/>
        <v>4</v>
      </c>
    </row>
    <row r="5" spans="1:16" ht="14.1" customHeight="1" x14ac:dyDescent="0.2">
      <c r="A5" s="262"/>
      <c r="B5" s="263"/>
      <c r="C5" s="264"/>
      <c r="D5" s="13"/>
      <c r="E5" s="302" t="s">
        <v>35</v>
      </c>
      <c r="F5" s="269">
        <v>150</v>
      </c>
      <c r="G5" s="279">
        <f t="shared" si="0"/>
        <v>3000</v>
      </c>
      <c r="H5" s="13"/>
      <c r="I5" s="302" t="s">
        <v>108</v>
      </c>
      <c r="J5" s="53">
        <v>8</v>
      </c>
      <c r="K5" s="284">
        <f t="shared" si="1"/>
        <v>160</v>
      </c>
    </row>
    <row r="6" spans="1:16" ht="16.5" customHeight="1" thickBot="1" x14ac:dyDescent="0.25">
      <c r="A6" s="23" t="s">
        <v>10</v>
      </c>
      <c r="B6" s="265"/>
      <c r="C6" s="266"/>
      <c r="D6" s="13"/>
      <c r="E6" s="302" t="s">
        <v>90</v>
      </c>
      <c r="F6" s="269">
        <v>50</v>
      </c>
      <c r="G6" s="279">
        <f t="shared" si="0"/>
        <v>1000</v>
      </c>
      <c r="H6" s="13"/>
      <c r="I6" s="92" t="s">
        <v>66</v>
      </c>
      <c r="J6" s="93">
        <v>4</v>
      </c>
      <c r="K6" s="284">
        <f t="shared" si="1"/>
        <v>80</v>
      </c>
    </row>
    <row r="7" spans="1:16" ht="13.5" thickBot="1" x14ac:dyDescent="0.25">
      <c r="A7" s="254"/>
      <c r="B7" s="254"/>
      <c r="C7" s="13"/>
      <c r="D7" s="13"/>
      <c r="E7" s="300" t="s">
        <v>56</v>
      </c>
      <c r="F7" s="346">
        <v>0.9</v>
      </c>
      <c r="G7" s="347">
        <f t="shared" si="0"/>
        <v>18</v>
      </c>
      <c r="H7" s="13"/>
      <c r="I7" s="300" t="s">
        <v>47</v>
      </c>
      <c r="J7" s="273">
        <v>25</v>
      </c>
      <c r="K7" s="281">
        <f t="shared" si="1"/>
        <v>500</v>
      </c>
      <c r="L7" s="328"/>
      <c r="M7" s="328"/>
    </row>
    <row r="8" spans="1:16" x14ac:dyDescent="0.2">
      <c r="A8" s="276" t="s">
        <v>154</v>
      </c>
      <c r="B8" s="277" t="s">
        <v>150</v>
      </c>
      <c r="C8" s="278" t="s">
        <v>151</v>
      </c>
      <c r="D8" s="12"/>
      <c r="E8" s="302" t="s">
        <v>105</v>
      </c>
      <c r="F8" s="349">
        <v>0.1</v>
      </c>
      <c r="G8" s="347">
        <f t="shared" si="0"/>
        <v>2</v>
      </c>
      <c r="H8" s="12"/>
      <c r="I8" s="300" t="s">
        <v>117</v>
      </c>
      <c r="J8" s="53">
        <v>10</v>
      </c>
      <c r="K8" s="284">
        <f t="shared" si="1"/>
        <v>200</v>
      </c>
      <c r="L8" s="328"/>
      <c r="M8" s="328"/>
    </row>
    <row r="9" spans="1:16" x14ac:dyDescent="0.2">
      <c r="A9" s="300" t="s">
        <v>39</v>
      </c>
      <c r="B9" s="346">
        <v>0.3</v>
      </c>
      <c r="C9" s="347">
        <f>B9*$C$2</f>
        <v>6</v>
      </c>
      <c r="E9" s="300" t="s">
        <v>33</v>
      </c>
      <c r="F9" s="269">
        <v>60</v>
      </c>
      <c r="G9" s="279">
        <f t="shared" si="0"/>
        <v>1200</v>
      </c>
      <c r="H9" s="13"/>
      <c r="I9" s="22" t="s">
        <v>4</v>
      </c>
      <c r="J9" s="218">
        <v>150</v>
      </c>
      <c r="K9" s="284">
        <f t="shared" si="1"/>
        <v>3000</v>
      </c>
    </row>
    <row r="10" spans="1:16" x14ac:dyDescent="0.2">
      <c r="A10" s="300" t="s">
        <v>43</v>
      </c>
      <c r="B10" s="288">
        <v>35</v>
      </c>
      <c r="C10" s="286">
        <f t="shared" ref="C10:C52" si="2">B10*$C$2</f>
        <v>700</v>
      </c>
      <c r="D10" s="12"/>
      <c r="E10" s="302" t="s">
        <v>94</v>
      </c>
      <c r="F10" s="360">
        <v>0.1</v>
      </c>
      <c r="G10" s="358">
        <f t="shared" si="0"/>
        <v>2</v>
      </c>
      <c r="H10" s="12"/>
      <c r="I10" s="300" t="s">
        <v>84</v>
      </c>
      <c r="J10" s="269">
        <v>20</v>
      </c>
      <c r="K10" s="284">
        <f t="shared" si="1"/>
        <v>400</v>
      </c>
    </row>
    <row r="11" spans="1:16" x14ac:dyDescent="0.2">
      <c r="A11" s="68" t="s">
        <v>39</v>
      </c>
      <c r="B11" s="348">
        <v>2.4</v>
      </c>
      <c r="C11" s="352">
        <f t="shared" si="2"/>
        <v>48</v>
      </c>
      <c r="E11" s="92" t="s">
        <v>77</v>
      </c>
      <c r="F11" s="399">
        <v>0.1</v>
      </c>
      <c r="G11" s="358">
        <f t="shared" si="0"/>
        <v>2</v>
      </c>
      <c r="I11" s="300" t="s">
        <v>74</v>
      </c>
      <c r="J11" s="346">
        <v>0.3</v>
      </c>
      <c r="K11" s="347">
        <f t="shared" si="1"/>
        <v>6</v>
      </c>
    </row>
    <row r="12" spans="1:16" x14ac:dyDescent="0.2">
      <c r="A12" s="302" t="s">
        <v>45</v>
      </c>
      <c r="B12" s="293">
        <v>45</v>
      </c>
      <c r="C12" s="289">
        <f t="shared" si="2"/>
        <v>900</v>
      </c>
      <c r="D12" s="13"/>
      <c r="E12" s="92" t="s">
        <v>98</v>
      </c>
      <c r="F12" s="367" t="s">
        <v>157</v>
      </c>
      <c r="G12" s="330"/>
      <c r="H12" s="13"/>
      <c r="I12" s="300" t="s">
        <v>164</v>
      </c>
      <c r="J12" s="269">
        <v>5</v>
      </c>
      <c r="K12" s="279">
        <f t="shared" si="1"/>
        <v>100</v>
      </c>
    </row>
    <row r="13" spans="1:16" x14ac:dyDescent="0.2">
      <c r="A13" s="300" t="s">
        <v>53</v>
      </c>
      <c r="B13" s="275">
        <v>6.2</v>
      </c>
      <c r="C13" s="289">
        <f t="shared" si="2"/>
        <v>124</v>
      </c>
      <c r="D13" s="13"/>
      <c r="E13" s="92" t="s">
        <v>129</v>
      </c>
      <c r="F13" s="367" t="s">
        <v>157</v>
      </c>
      <c r="G13" s="330"/>
      <c r="H13" s="13"/>
      <c r="I13" s="300" t="s">
        <v>24</v>
      </c>
      <c r="J13" s="369">
        <v>4</v>
      </c>
      <c r="K13" s="368">
        <f t="shared" si="1"/>
        <v>80</v>
      </c>
    </row>
    <row r="14" spans="1:16" x14ac:dyDescent="0.2">
      <c r="A14" s="302" t="s">
        <v>107</v>
      </c>
      <c r="B14" s="74">
        <v>36</v>
      </c>
      <c r="C14" s="116">
        <f t="shared" si="2"/>
        <v>720</v>
      </c>
      <c r="D14" s="13"/>
      <c r="E14" s="92" t="s">
        <v>155</v>
      </c>
      <c r="F14" s="367" t="s">
        <v>157</v>
      </c>
      <c r="G14" s="330" t="e">
        <f t="shared" si="0"/>
        <v>#VALUE!</v>
      </c>
      <c r="H14" s="13"/>
      <c r="I14" s="300" t="s">
        <v>114</v>
      </c>
      <c r="J14" s="355">
        <v>0.2</v>
      </c>
      <c r="K14" s="356">
        <f t="shared" si="1"/>
        <v>4</v>
      </c>
    </row>
    <row r="15" spans="1:16" x14ac:dyDescent="0.2">
      <c r="A15" s="300" t="s">
        <v>40</v>
      </c>
      <c r="B15" s="346">
        <v>1</v>
      </c>
      <c r="C15" s="347">
        <f t="shared" si="2"/>
        <v>20</v>
      </c>
      <c r="D15" s="13"/>
      <c r="E15" s="300" t="s">
        <v>60</v>
      </c>
      <c r="F15" s="349">
        <v>0.5</v>
      </c>
      <c r="G15" s="353">
        <f t="shared" si="0"/>
        <v>10</v>
      </c>
      <c r="H15" s="13"/>
      <c r="I15" s="300" t="s">
        <v>145</v>
      </c>
      <c r="J15" s="218">
        <v>44</v>
      </c>
      <c r="K15" s="284">
        <f t="shared" si="1"/>
        <v>880</v>
      </c>
    </row>
    <row r="16" spans="1:16" x14ac:dyDescent="0.2">
      <c r="A16" s="68" t="s">
        <v>91</v>
      </c>
      <c r="B16" s="361">
        <v>0.5</v>
      </c>
      <c r="C16" s="362">
        <f t="shared" si="2"/>
        <v>10</v>
      </c>
      <c r="D16" s="13"/>
      <c r="E16" s="302" t="s">
        <v>119</v>
      </c>
      <c r="F16" s="218">
        <v>10</v>
      </c>
      <c r="G16" s="284">
        <f t="shared" si="0"/>
        <v>200</v>
      </c>
      <c r="H16" s="13"/>
      <c r="I16" s="300" t="s">
        <v>159</v>
      </c>
      <c r="J16" s="218">
        <v>112</v>
      </c>
      <c r="K16" s="284">
        <f t="shared" si="1"/>
        <v>2240</v>
      </c>
    </row>
    <row r="17" spans="1:11" x14ac:dyDescent="0.2">
      <c r="A17" s="300" t="s">
        <v>21</v>
      </c>
      <c r="B17" s="218">
        <v>5</v>
      </c>
      <c r="C17" s="284">
        <f t="shared" si="2"/>
        <v>100</v>
      </c>
      <c r="D17" s="13"/>
      <c r="E17" s="300" t="s">
        <v>57</v>
      </c>
      <c r="F17" s="346">
        <v>0.8</v>
      </c>
      <c r="G17" s="347">
        <f t="shared" si="0"/>
        <v>16</v>
      </c>
      <c r="H17" s="13"/>
      <c r="I17" s="92" t="s">
        <v>113</v>
      </c>
      <c r="J17" s="94">
        <v>36</v>
      </c>
      <c r="K17" s="284">
        <f t="shared" si="1"/>
        <v>720</v>
      </c>
    </row>
    <row r="18" spans="1:11" x14ac:dyDescent="0.2">
      <c r="A18" s="302" t="s">
        <v>160</v>
      </c>
      <c r="B18" s="269">
        <v>150</v>
      </c>
      <c r="C18" s="284">
        <f t="shared" si="2"/>
        <v>3000</v>
      </c>
      <c r="D18" s="13"/>
      <c r="E18" s="302" t="s">
        <v>29</v>
      </c>
      <c r="F18" s="282">
        <v>7.5</v>
      </c>
      <c r="G18" s="281">
        <f t="shared" si="0"/>
        <v>150</v>
      </c>
      <c r="H18" s="13"/>
      <c r="I18" s="302" t="s">
        <v>134</v>
      </c>
      <c r="J18" s="53">
        <v>12.5</v>
      </c>
      <c r="K18" s="284">
        <f t="shared" si="1"/>
        <v>250</v>
      </c>
    </row>
    <row r="19" spans="1:11" x14ac:dyDescent="0.2">
      <c r="A19" s="92" t="s">
        <v>65</v>
      </c>
      <c r="B19" s="135">
        <v>1.5</v>
      </c>
      <c r="C19" s="131">
        <f t="shared" si="2"/>
        <v>30</v>
      </c>
      <c r="E19" s="302" t="s">
        <v>29</v>
      </c>
      <c r="F19" s="282">
        <v>22.5</v>
      </c>
      <c r="G19" s="281">
        <f t="shared" si="0"/>
        <v>450</v>
      </c>
      <c r="I19" s="300" t="s">
        <v>46</v>
      </c>
      <c r="J19" s="53">
        <v>15</v>
      </c>
      <c r="K19" s="284">
        <f t="shared" si="1"/>
        <v>300</v>
      </c>
    </row>
    <row r="20" spans="1:11" x14ac:dyDescent="0.2">
      <c r="A20" s="302" t="s">
        <v>27</v>
      </c>
      <c r="B20" s="346">
        <v>2.2000000000000002</v>
      </c>
      <c r="C20" s="347">
        <f t="shared" si="2"/>
        <v>44</v>
      </c>
      <c r="D20" s="13"/>
      <c r="E20" s="302" t="s">
        <v>41</v>
      </c>
      <c r="F20" s="269">
        <v>11</v>
      </c>
      <c r="G20" s="279">
        <f t="shared" si="0"/>
        <v>220</v>
      </c>
      <c r="H20" s="13"/>
      <c r="I20" s="68" t="s">
        <v>38</v>
      </c>
      <c r="J20" s="53">
        <v>12</v>
      </c>
      <c r="K20" s="284">
        <f t="shared" si="1"/>
        <v>240</v>
      </c>
    </row>
    <row r="21" spans="1:11" x14ac:dyDescent="0.2">
      <c r="A21" s="300" t="s">
        <v>75</v>
      </c>
      <c r="B21" s="269">
        <v>50</v>
      </c>
      <c r="C21" s="279">
        <f t="shared" si="2"/>
        <v>1000</v>
      </c>
      <c r="E21" s="302" t="s">
        <v>156</v>
      </c>
      <c r="F21" s="346">
        <v>0.4</v>
      </c>
      <c r="G21" s="347">
        <f t="shared" si="0"/>
        <v>8</v>
      </c>
      <c r="I21" s="300" t="s">
        <v>136</v>
      </c>
      <c r="J21" s="346">
        <v>0.2</v>
      </c>
      <c r="K21" s="347">
        <f t="shared" si="1"/>
        <v>4</v>
      </c>
    </row>
    <row r="22" spans="1:11" x14ac:dyDescent="0.2">
      <c r="A22" s="302" t="s">
        <v>121</v>
      </c>
      <c r="B22" s="349">
        <v>0.1</v>
      </c>
      <c r="C22" s="353">
        <f t="shared" si="2"/>
        <v>2</v>
      </c>
      <c r="D22" s="13"/>
      <c r="E22" s="302" t="s">
        <v>110</v>
      </c>
      <c r="F22" s="53">
        <v>50</v>
      </c>
      <c r="G22" s="284">
        <f t="shared" si="0"/>
        <v>1000</v>
      </c>
      <c r="H22" s="13"/>
      <c r="I22" s="300" t="s">
        <v>144</v>
      </c>
      <c r="J22" s="275">
        <v>0.8</v>
      </c>
      <c r="K22" s="279">
        <f t="shared" si="1"/>
        <v>16</v>
      </c>
    </row>
    <row r="23" spans="1:11" x14ac:dyDescent="0.2">
      <c r="A23" s="300" t="s">
        <v>31</v>
      </c>
      <c r="B23" s="269">
        <v>600</v>
      </c>
      <c r="C23" s="279">
        <f t="shared" si="2"/>
        <v>12000</v>
      </c>
      <c r="D23" s="13"/>
      <c r="E23" s="32" t="s">
        <v>6</v>
      </c>
      <c r="F23" s="275">
        <v>2.1</v>
      </c>
      <c r="G23" s="284">
        <f t="shared" si="0"/>
        <v>42</v>
      </c>
      <c r="H23" s="13"/>
      <c r="I23" s="300" t="s">
        <v>95</v>
      </c>
      <c r="J23" s="269">
        <v>35</v>
      </c>
      <c r="K23" s="279">
        <f t="shared" si="1"/>
        <v>700</v>
      </c>
    </row>
    <row r="24" spans="1:11" x14ac:dyDescent="0.2">
      <c r="A24" s="300" t="s">
        <v>32</v>
      </c>
      <c r="B24" s="53">
        <v>81.5</v>
      </c>
      <c r="C24" s="279">
        <f t="shared" ref="C24" si="3">B24*$C$2</f>
        <v>1630</v>
      </c>
      <c r="D24" s="13"/>
      <c r="E24" s="300" t="s">
        <v>80</v>
      </c>
      <c r="F24" s="269">
        <v>5</v>
      </c>
      <c r="G24" s="284">
        <f t="shared" si="0"/>
        <v>100</v>
      </c>
      <c r="H24" s="13"/>
      <c r="I24" s="300" t="s">
        <v>21</v>
      </c>
      <c r="J24" s="269">
        <v>32</v>
      </c>
      <c r="K24" s="279">
        <f t="shared" si="1"/>
        <v>640</v>
      </c>
    </row>
    <row r="25" spans="1:11" x14ac:dyDescent="0.2">
      <c r="A25" s="300" t="s">
        <v>96</v>
      </c>
      <c r="B25" s="218">
        <v>50</v>
      </c>
      <c r="C25" s="279">
        <f t="shared" ref="C25:C48" si="4">B25*$C$2</f>
        <v>1000</v>
      </c>
      <c r="D25" s="13"/>
      <c r="E25" s="300" t="s">
        <v>51</v>
      </c>
      <c r="F25" s="269">
        <v>144</v>
      </c>
      <c r="G25" s="284">
        <f t="shared" si="0"/>
        <v>2880</v>
      </c>
      <c r="H25" s="13"/>
      <c r="I25" s="302" t="s">
        <v>37</v>
      </c>
      <c r="J25" s="269">
        <v>4</v>
      </c>
      <c r="K25" s="279">
        <f t="shared" si="1"/>
        <v>80</v>
      </c>
    </row>
    <row r="26" spans="1:11" x14ac:dyDescent="0.2">
      <c r="A26" s="302" t="s">
        <v>133</v>
      </c>
      <c r="B26" s="218">
        <v>30</v>
      </c>
      <c r="C26" s="279">
        <f t="shared" si="4"/>
        <v>600</v>
      </c>
      <c r="D26" s="13"/>
      <c r="E26" s="300" t="s">
        <v>26</v>
      </c>
      <c r="F26" s="283">
        <v>0.87</v>
      </c>
      <c r="G26" s="291">
        <f t="shared" si="0"/>
        <v>17.399999999999999</v>
      </c>
      <c r="H26" s="13"/>
      <c r="I26" s="68" t="s">
        <v>28</v>
      </c>
      <c r="J26" s="348">
        <v>1.3</v>
      </c>
      <c r="K26" s="352">
        <f t="shared" si="1"/>
        <v>26</v>
      </c>
    </row>
    <row r="27" spans="1:11" x14ac:dyDescent="0.2">
      <c r="A27" s="300" t="s">
        <v>70</v>
      </c>
      <c r="B27" s="288">
        <v>50</v>
      </c>
      <c r="C27" s="279">
        <f t="shared" si="4"/>
        <v>1000</v>
      </c>
      <c r="E27" s="300" t="s">
        <v>116</v>
      </c>
      <c r="F27" s="218">
        <v>150</v>
      </c>
      <c r="G27" s="284">
        <f t="shared" si="0"/>
        <v>3000</v>
      </c>
      <c r="I27" s="300" t="s">
        <v>79</v>
      </c>
      <c r="J27" s="269">
        <v>102</v>
      </c>
      <c r="K27" s="279">
        <f t="shared" si="1"/>
        <v>2040</v>
      </c>
    </row>
    <row r="28" spans="1:11" ht="13.5" thickBot="1" x14ac:dyDescent="0.25">
      <c r="A28" s="22" t="s">
        <v>2</v>
      </c>
      <c r="B28" s="288">
        <v>12</v>
      </c>
      <c r="C28" s="279">
        <f t="shared" si="4"/>
        <v>240</v>
      </c>
      <c r="E28" s="302" t="s">
        <v>158</v>
      </c>
      <c r="F28" s="269">
        <v>200</v>
      </c>
      <c r="G28" s="284">
        <f t="shared" si="0"/>
        <v>4000</v>
      </c>
      <c r="I28" s="327" t="s">
        <v>55</v>
      </c>
      <c r="J28" s="350">
        <v>2.1</v>
      </c>
      <c r="K28" s="354">
        <f t="shared" si="1"/>
        <v>42</v>
      </c>
    </row>
    <row r="29" spans="1:11" x14ac:dyDescent="0.2">
      <c r="A29" s="92" t="s">
        <v>131</v>
      </c>
      <c r="B29" s="94">
        <v>0.6</v>
      </c>
      <c r="C29" s="131">
        <f t="shared" si="4"/>
        <v>12</v>
      </c>
      <c r="E29" s="300" t="s">
        <v>21</v>
      </c>
      <c r="F29" s="269">
        <v>30</v>
      </c>
      <c r="G29" s="284">
        <f t="shared" si="0"/>
        <v>600</v>
      </c>
    </row>
    <row r="30" spans="1:11" x14ac:dyDescent="0.2">
      <c r="A30" s="300" t="s">
        <v>64</v>
      </c>
      <c r="B30" s="269">
        <v>10</v>
      </c>
      <c r="C30" s="279">
        <f t="shared" si="4"/>
        <v>200</v>
      </c>
      <c r="E30" s="300" t="s">
        <v>54</v>
      </c>
      <c r="F30" s="273">
        <v>88</v>
      </c>
      <c r="G30" s="281">
        <f t="shared" si="0"/>
        <v>1760</v>
      </c>
    </row>
    <row r="31" spans="1:11" x14ac:dyDescent="0.2">
      <c r="A31" s="300" t="s">
        <v>81</v>
      </c>
      <c r="B31" s="363">
        <v>5</v>
      </c>
      <c r="C31" s="364">
        <f t="shared" si="4"/>
        <v>100</v>
      </c>
      <c r="E31" s="68" t="s">
        <v>68</v>
      </c>
      <c r="F31" s="294">
        <v>0.6</v>
      </c>
      <c r="G31" s="292">
        <f t="shared" si="0"/>
        <v>12</v>
      </c>
    </row>
    <row r="32" spans="1:11" x14ac:dyDescent="0.2">
      <c r="A32" s="302" t="s">
        <v>118</v>
      </c>
      <c r="B32" s="351">
        <v>0.2</v>
      </c>
      <c r="C32" s="366">
        <f t="shared" si="4"/>
        <v>4</v>
      </c>
      <c r="E32" s="68" t="s">
        <v>109</v>
      </c>
      <c r="F32" s="329" t="s">
        <v>157</v>
      </c>
      <c r="G32" s="330" t="e">
        <f t="shared" si="0"/>
        <v>#VALUE!</v>
      </c>
      <c r="I32" s="270"/>
      <c r="J32" s="270"/>
      <c r="K32" s="271"/>
    </row>
    <row r="33" spans="1:11" s="271" customFormat="1" x14ac:dyDescent="0.2">
      <c r="A33" s="302" t="s">
        <v>50</v>
      </c>
      <c r="B33" s="349">
        <v>3.4</v>
      </c>
      <c r="C33" s="349">
        <f t="shared" si="4"/>
        <v>68</v>
      </c>
      <c r="D33" s="270"/>
      <c r="E33" s="68" t="s">
        <v>128</v>
      </c>
      <c r="F33" s="115">
        <v>50</v>
      </c>
      <c r="G33" s="118">
        <f t="shared" si="0"/>
        <v>1000</v>
      </c>
      <c r="H33" s="270"/>
      <c r="I33" s="267"/>
      <c r="J33" s="267"/>
      <c r="K33" s="76"/>
    </row>
    <row r="34" spans="1:11" x14ac:dyDescent="0.2">
      <c r="A34" s="302" t="s">
        <v>93</v>
      </c>
      <c r="B34" s="269">
        <v>80</v>
      </c>
      <c r="C34" s="279">
        <f t="shared" si="4"/>
        <v>1600</v>
      </c>
      <c r="E34" s="92" t="s">
        <v>122</v>
      </c>
      <c r="F34" s="135">
        <v>0.1</v>
      </c>
      <c r="G34" s="118">
        <f t="shared" si="0"/>
        <v>2</v>
      </c>
    </row>
    <row r="35" spans="1:11" x14ac:dyDescent="0.2">
      <c r="A35" s="302" t="s">
        <v>152</v>
      </c>
      <c r="B35" s="349">
        <v>0.2</v>
      </c>
      <c r="C35" s="290">
        <f t="shared" si="4"/>
        <v>4</v>
      </c>
      <c r="E35" s="92" t="s">
        <v>100</v>
      </c>
      <c r="F35" s="135">
        <v>0.1</v>
      </c>
      <c r="G35" s="118">
        <f t="shared" ref="G35:G51" si="5">F35*$C$2</f>
        <v>2</v>
      </c>
    </row>
    <row r="36" spans="1:11" x14ac:dyDescent="0.2">
      <c r="A36" s="32" t="s">
        <v>5</v>
      </c>
      <c r="B36" s="218">
        <v>30</v>
      </c>
      <c r="C36" s="218">
        <f t="shared" si="4"/>
        <v>600</v>
      </c>
      <c r="E36" s="300" t="s">
        <v>139</v>
      </c>
      <c r="F36" s="218">
        <v>38</v>
      </c>
      <c r="G36" s="284">
        <f t="shared" si="5"/>
        <v>760</v>
      </c>
    </row>
    <row r="37" spans="1:11" x14ac:dyDescent="0.2">
      <c r="A37" s="300" t="s">
        <v>88</v>
      </c>
      <c r="B37" s="218">
        <v>15</v>
      </c>
      <c r="C37" s="218">
        <f t="shared" si="4"/>
        <v>300</v>
      </c>
      <c r="E37" s="300" t="s">
        <v>58</v>
      </c>
      <c r="F37" s="346">
        <v>0.1</v>
      </c>
      <c r="G37" s="347">
        <f t="shared" si="5"/>
        <v>2</v>
      </c>
    </row>
    <row r="38" spans="1:11" x14ac:dyDescent="0.2">
      <c r="A38" s="300" t="s">
        <v>147</v>
      </c>
      <c r="B38" s="218">
        <v>10</v>
      </c>
      <c r="C38" s="218">
        <f t="shared" si="4"/>
        <v>200</v>
      </c>
      <c r="E38" s="300" t="s">
        <v>127</v>
      </c>
      <c r="F38" s="360">
        <v>0.2</v>
      </c>
      <c r="G38" s="358">
        <f t="shared" si="5"/>
        <v>4</v>
      </c>
    </row>
    <row r="39" spans="1:11" x14ac:dyDescent="0.2">
      <c r="A39" s="300" t="s">
        <v>63</v>
      </c>
      <c r="B39" s="269">
        <v>40</v>
      </c>
      <c r="C39" s="218">
        <f t="shared" si="4"/>
        <v>800</v>
      </c>
      <c r="E39" s="302" t="s">
        <v>106</v>
      </c>
      <c r="F39" s="359">
        <v>0.1</v>
      </c>
      <c r="G39" s="356">
        <f t="shared" si="5"/>
        <v>2</v>
      </c>
    </row>
    <row r="40" spans="1:11" x14ac:dyDescent="0.2">
      <c r="A40" s="302" t="s">
        <v>72</v>
      </c>
      <c r="B40" s="272">
        <v>7</v>
      </c>
      <c r="C40" s="280">
        <f t="shared" si="4"/>
        <v>140</v>
      </c>
      <c r="E40" s="92" t="s">
        <v>99</v>
      </c>
      <c r="F40" s="329" t="s">
        <v>157</v>
      </c>
      <c r="G40" s="330" t="e">
        <f t="shared" si="5"/>
        <v>#VALUE!</v>
      </c>
    </row>
    <row r="41" spans="1:11" x14ac:dyDescent="0.2">
      <c r="A41" s="302" t="s">
        <v>111</v>
      </c>
      <c r="B41" s="218">
        <v>25</v>
      </c>
      <c r="C41" s="284">
        <f t="shared" si="4"/>
        <v>500</v>
      </c>
      <c r="E41" s="300" t="s">
        <v>97</v>
      </c>
      <c r="F41" s="269">
        <v>100</v>
      </c>
      <c r="G41" s="279">
        <f t="shared" si="5"/>
        <v>2000</v>
      </c>
    </row>
    <row r="42" spans="1:11" x14ac:dyDescent="0.2">
      <c r="A42" s="300" t="s">
        <v>76</v>
      </c>
      <c r="B42" s="269">
        <v>15</v>
      </c>
      <c r="C42" s="284">
        <f t="shared" si="4"/>
        <v>300</v>
      </c>
      <c r="E42" s="300" t="s">
        <v>102</v>
      </c>
      <c r="F42" s="288">
        <v>25</v>
      </c>
      <c r="G42" s="279">
        <f t="shared" si="5"/>
        <v>500</v>
      </c>
    </row>
    <row r="43" spans="1:11" x14ac:dyDescent="0.2">
      <c r="A43" s="302" t="s">
        <v>140</v>
      </c>
      <c r="B43" s="218">
        <v>50</v>
      </c>
      <c r="C43" s="284">
        <f t="shared" si="4"/>
        <v>1000</v>
      </c>
      <c r="E43" s="32" t="s">
        <v>0</v>
      </c>
      <c r="F43" s="359">
        <v>40</v>
      </c>
      <c r="G43" s="358">
        <f t="shared" si="5"/>
        <v>800</v>
      </c>
    </row>
    <row r="44" spans="1:11" x14ac:dyDescent="0.2">
      <c r="A44" s="300" t="s">
        <v>86</v>
      </c>
      <c r="B44" s="346">
        <v>0.5</v>
      </c>
      <c r="C44" s="287">
        <f t="shared" si="4"/>
        <v>10</v>
      </c>
      <c r="E44" s="302" t="s">
        <v>73</v>
      </c>
      <c r="F44" s="365">
        <v>0.4</v>
      </c>
      <c r="G44" s="366">
        <f t="shared" si="5"/>
        <v>8</v>
      </c>
    </row>
    <row r="45" spans="1:11" x14ac:dyDescent="0.2">
      <c r="A45" s="92" t="s">
        <v>153</v>
      </c>
      <c r="B45" s="93">
        <v>120</v>
      </c>
      <c r="C45" s="131">
        <f t="shared" si="4"/>
        <v>2400</v>
      </c>
      <c r="E45" s="300" t="s">
        <v>138</v>
      </c>
      <c r="F45" s="218">
        <v>150</v>
      </c>
      <c r="G45" s="284">
        <f t="shared" si="5"/>
        <v>3000</v>
      </c>
    </row>
    <row r="46" spans="1:11" x14ac:dyDescent="0.2">
      <c r="A46" s="300" t="s">
        <v>62</v>
      </c>
      <c r="B46" s="273">
        <v>300</v>
      </c>
      <c r="C46" s="281">
        <f t="shared" si="4"/>
        <v>6000</v>
      </c>
      <c r="E46" s="300" t="s">
        <v>59</v>
      </c>
      <c r="F46" s="346">
        <v>0.6</v>
      </c>
      <c r="G46" s="347">
        <f t="shared" si="5"/>
        <v>12</v>
      </c>
    </row>
    <row r="47" spans="1:11" x14ac:dyDescent="0.2">
      <c r="A47" s="300" t="s">
        <v>137</v>
      </c>
      <c r="B47" s="269">
        <v>15</v>
      </c>
      <c r="C47" s="279">
        <f t="shared" si="4"/>
        <v>300</v>
      </c>
      <c r="E47" s="302" t="s">
        <v>132</v>
      </c>
      <c r="F47" s="218">
        <v>100</v>
      </c>
      <c r="G47" s="284">
        <f t="shared" si="5"/>
        <v>2000</v>
      </c>
    </row>
    <row r="48" spans="1:11" x14ac:dyDescent="0.2">
      <c r="A48" s="68" t="s">
        <v>36</v>
      </c>
      <c r="B48" s="269">
        <v>80</v>
      </c>
      <c r="C48" s="279">
        <f t="shared" si="4"/>
        <v>1600</v>
      </c>
      <c r="E48" s="300" t="s">
        <v>71</v>
      </c>
      <c r="F48" s="268">
        <v>25</v>
      </c>
      <c r="G48" s="284">
        <f t="shared" si="5"/>
        <v>500</v>
      </c>
    </row>
    <row r="49" spans="1:11" x14ac:dyDescent="0.2">
      <c r="A49" s="300" t="s">
        <v>34</v>
      </c>
      <c r="B49" s="218">
        <v>98</v>
      </c>
      <c r="C49" s="279">
        <f t="shared" si="2"/>
        <v>1960</v>
      </c>
      <c r="E49" s="302" t="s">
        <v>115</v>
      </c>
      <c r="F49" s="274">
        <v>0.25</v>
      </c>
      <c r="G49" s="285">
        <f t="shared" si="5"/>
        <v>5</v>
      </c>
    </row>
    <row r="50" spans="1:11" x14ac:dyDescent="0.2">
      <c r="A50" s="300" t="s">
        <v>89</v>
      </c>
      <c r="B50" s="269">
        <v>20</v>
      </c>
      <c r="C50" s="279">
        <f t="shared" si="2"/>
        <v>400</v>
      </c>
      <c r="E50" s="300" t="s">
        <v>87</v>
      </c>
      <c r="F50" s="363">
        <v>0.1</v>
      </c>
      <c r="G50" s="364">
        <f t="shared" si="5"/>
        <v>2</v>
      </c>
    </row>
    <row r="51" spans="1:11" ht="14.25" customHeight="1" x14ac:dyDescent="0.2">
      <c r="A51" s="302" t="s">
        <v>30</v>
      </c>
      <c r="B51" s="346">
        <v>0.4</v>
      </c>
      <c r="C51" s="347">
        <f t="shared" si="2"/>
        <v>8</v>
      </c>
      <c r="E51" s="302" t="s">
        <v>48</v>
      </c>
      <c r="F51" s="218">
        <v>3</v>
      </c>
      <c r="G51" s="284">
        <f t="shared" si="5"/>
        <v>60</v>
      </c>
    </row>
    <row r="52" spans="1:11" ht="13.5" thickBot="1" x14ac:dyDescent="0.25">
      <c r="A52" s="405" t="s">
        <v>25</v>
      </c>
      <c r="B52" s="406">
        <v>70.5</v>
      </c>
      <c r="C52" s="407">
        <f t="shared" si="2"/>
        <v>1410</v>
      </c>
      <c r="E52" s="408" t="s">
        <v>62</v>
      </c>
      <c r="F52" s="409">
        <v>12</v>
      </c>
      <c r="G52" s="410">
        <f>F52*$C$2</f>
        <v>240</v>
      </c>
    </row>
    <row r="53" spans="1:11" ht="17.100000000000001" customHeight="1" x14ac:dyDescent="0.2"/>
    <row r="54" spans="1:11" ht="17.100000000000001" customHeight="1" x14ac:dyDescent="0.2"/>
    <row r="62" spans="1:11" x14ac:dyDescent="0.2">
      <c r="I62" s="255"/>
      <c r="J62" s="255"/>
      <c r="K62" s="91"/>
    </row>
    <row r="63" spans="1:11" s="91" customFormat="1" x14ac:dyDescent="0.2">
      <c r="D63" s="255"/>
      <c r="H63" s="255"/>
      <c r="I63" s="255"/>
      <c r="J63" s="255"/>
    </row>
    <row r="64" spans="1:11" s="91" customFormat="1" x14ac:dyDescent="0.2">
      <c r="D64" s="255"/>
      <c r="H64" s="255"/>
      <c r="I64" s="255"/>
      <c r="J64" s="255"/>
    </row>
    <row r="65" spans="4:11" s="91" customFormat="1" x14ac:dyDescent="0.2">
      <c r="D65" s="255"/>
      <c r="H65" s="255"/>
      <c r="I65" s="267"/>
      <c r="J65" s="267"/>
      <c r="K65" s="76"/>
    </row>
    <row r="82" spans="4:11" x14ac:dyDescent="0.2">
      <c r="I82" s="255"/>
      <c r="J82" s="255"/>
      <c r="K82" s="91"/>
    </row>
    <row r="83" spans="4:11" s="91" customFormat="1" x14ac:dyDescent="0.2">
      <c r="D83" s="255"/>
      <c r="H83" s="255"/>
      <c r="I83" s="255"/>
      <c r="J83" s="255"/>
    </row>
    <row r="84" spans="4:11" s="91" customFormat="1" x14ac:dyDescent="0.2">
      <c r="D84" s="255"/>
      <c r="H84" s="255"/>
      <c r="I84" s="255"/>
      <c r="J84" s="255"/>
    </row>
    <row r="85" spans="4:11" s="91" customFormat="1" x14ac:dyDescent="0.2">
      <c r="D85" s="255"/>
      <c r="H85" s="255"/>
      <c r="I85" s="255"/>
      <c r="J85" s="255"/>
    </row>
    <row r="86" spans="4:11" s="91" customFormat="1" x14ac:dyDescent="0.2">
      <c r="D86" s="255"/>
      <c r="H86" s="255"/>
      <c r="I86" s="267"/>
      <c r="J86" s="267"/>
      <c r="K86" s="76"/>
    </row>
    <row r="90" spans="4:11" x14ac:dyDescent="0.2">
      <c r="I90" s="255"/>
      <c r="J90" s="255"/>
      <c r="K90" s="91"/>
    </row>
    <row r="91" spans="4:11" s="91" customFormat="1" x14ac:dyDescent="0.2">
      <c r="D91" s="255"/>
      <c r="H91" s="255"/>
      <c r="I91" s="267"/>
      <c r="J91" s="267"/>
      <c r="K91" s="76"/>
    </row>
    <row r="102" spans="4:11" x14ac:dyDescent="0.2">
      <c r="I102" s="255"/>
      <c r="J102" s="255"/>
      <c r="K102" s="91"/>
    </row>
    <row r="103" spans="4:11" s="91" customFormat="1" x14ac:dyDescent="0.2">
      <c r="D103" s="255"/>
      <c r="H103" s="255"/>
      <c r="I103" s="267"/>
      <c r="J103" s="267"/>
      <c r="K103" s="76"/>
    </row>
    <row r="123" ht="15" customHeight="1" x14ac:dyDescent="0.2"/>
    <row r="124" ht="15" customHeight="1" x14ac:dyDescent="0.2"/>
    <row r="131" spans="1:3" x14ac:dyDescent="0.2">
      <c r="A131" s="13"/>
      <c r="B131" s="13"/>
      <c r="C131" s="11"/>
    </row>
    <row r="132" spans="1:3" x14ac:dyDescent="0.2">
      <c r="A132" s="13"/>
      <c r="B132" s="13"/>
      <c r="C132" s="11"/>
    </row>
    <row r="133" spans="1:3" x14ac:dyDescent="0.2">
      <c r="A133" s="13"/>
      <c r="B133" s="13"/>
      <c r="C133" s="11"/>
    </row>
    <row r="134" spans="1:3" x14ac:dyDescent="0.2">
      <c r="A134" s="13"/>
      <c r="B134" s="13"/>
      <c r="C134" s="11"/>
    </row>
    <row r="135" spans="1:3" x14ac:dyDescent="0.2">
      <c r="A135" s="11"/>
      <c r="B135" s="11"/>
      <c r="C135" s="11"/>
    </row>
  </sheetData>
  <sortState ref="E24:F51">
    <sortCondition ref="E24"/>
  </sortState>
  <mergeCells count="5">
    <mergeCell ref="F13:G13"/>
    <mergeCell ref="F12:G12"/>
    <mergeCell ref="F14:G14"/>
    <mergeCell ref="F32:G32"/>
    <mergeCell ref="F40:G40"/>
  </mergeCells>
  <phoneticPr fontId="3" type="noConversion"/>
  <printOptions verticalCentered="1"/>
  <pageMargins left="0.98425196850393704" right="0.98425196850393704" top="1.2598425196850394" bottom="0.98425196850393704" header="0.39370078740157483" footer="0.39370078740157483"/>
  <pageSetup paperSize="8" scale="98" orientation="landscape" horizontalDpi="300" verticalDpi="300" r:id="rId1"/>
  <headerFooter scaleWithDoc="0">
    <oddHeader>&amp;LMonatsthema 10/2019: Campo invernale_x000D__x000D__x000D_&amp;14Lista acquisti all'ingrosso per un campo di una settimana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topLeftCell="A37" zoomScale="85" zoomScaleNormal="85" zoomScalePageLayoutView="150" workbookViewId="0">
      <selection activeCell="B2" sqref="B2"/>
    </sheetView>
  </sheetViews>
  <sheetFormatPr baseColWidth="10" defaultRowHeight="12.75" x14ac:dyDescent="0.2"/>
  <cols>
    <col min="1" max="1" width="24.140625" customWidth="1"/>
    <col min="2" max="3" width="17.7109375" customWidth="1"/>
    <col min="4" max="4" width="22.7109375" customWidth="1"/>
    <col min="5" max="6" width="17.7109375" customWidth="1"/>
    <col min="7" max="7" width="22.7109375" customWidth="1"/>
    <col min="8" max="9" width="17.7109375" customWidth="1"/>
    <col min="10" max="10" width="22.7109375" customWidth="1"/>
    <col min="11" max="12" width="17.7109375" customWidth="1"/>
    <col min="13" max="13" width="23.85546875" customWidth="1"/>
    <col min="14" max="15" width="17.7109375" customWidth="1"/>
  </cols>
  <sheetData>
    <row r="1" spans="1:15" s="59" customFormat="1" ht="19.5" customHeight="1" thickBot="1" x14ac:dyDescent="0.4">
      <c r="A1" s="57"/>
      <c r="B1" s="57"/>
      <c r="C1" s="57"/>
      <c r="D1" s="57"/>
      <c r="E1" s="57"/>
      <c r="F1" s="57"/>
      <c r="G1" s="58"/>
      <c r="H1" s="58"/>
      <c r="I1" s="58"/>
      <c r="J1" s="58"/>
      <c r="K1" s="58"/>
      <c r="L1" s="58"/>
      <c r="M1" s="58"/>
      <c r="N1" s="58"/>
      <c r="O1" s="58"/>
    </row>
    <row r="2" spans="1:15" s="10" customFormat="1" ht="33" customHeight="1" thickBot="1" x14ac:dyDescent="0.25">
      <c r="A2" s="61" t="s">
        <v>7</v>
      </c>
      <c r="B2" s="62">
        <v>10</v>
      </c>
      <c r="C2" s="33"/>
      <c r="D2" s="61" t="s">
        <v>8</v>
      </c>
      <c r="E2" s="63">
        <f>H2*B2</f>
        <v>440.99999999999994</v>
      </c>
      <c r="F2" s="33"/>
      <c r="G2" s="61" t="s">
        <v>9</v>
      </c>
      <c r="H2" s="63">
        <f>SUM(C34,C115,F34,F67,F115,I34,I67,I115,L34,L67,L115,O34,O67)</f>
        <v>44.099999999999994</v>
      </c>
      <c r="I2" s="9"/>
      <c r="J2" s="338" t="s">
        <v>10</v>
      </c>
      <c r="K2" s="339"/>
      <c r="L2" s="339"/>
      <c r="M2" s="339"/>
      <c r="N2" s="339"/>
      <c r="O2" s="340"/>
    </row>
    <row r="3" spans="1:15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 thickTop="1" thickBot="1" x14ac:dyDescent="0.25">
      <c r="A4" s="343" t="s">
        <v>12</v>
      </c>
      <c r="B4" s="341"/>
      <c r="C4" s="344"/>
      <c r="D4" s="343" t="s">
        <v>13</v>
      </c>
      <c r="E4" s="341"/>
      <c r="F4" s="345"/>
      <c r="G4" s="341" t="s">
        <v>14</v>
      </c>
      <c r="H4" s="341"/>
      <c r="I4" s="345"/>
      <c r="J4" s="341" t="s">
        <v>15</v>
      </c>
      <c r="K4" s="341"/>
      <c r="L4" s="345"/>
      <c r="M4" s="341" t="s">
        <v>16</v>
      </c>
      <c r="N4" s="341"/>
      <c r="O4" s="342"/>
    </row>
    <row r="5" spans="1:15" x14ac:dyDescent="0.2">
      <c r="A5" s="17"/>
      <c r="B5" s="1"/>
      <c r="C5" s="1"/>
      <c r="D5" s="28"/>
      <c r="E5" s="29"/>
      <c r="F5" s="29"/>
      <c r="G5" s="1"/>
      <c r="H5" s="1"/>
      <c r="I5" s="1"/>
      <c r="J5" s="1"/>
      <c r="K5" s="1"/>
      <c r="L5" s="1"/>
      <c r="M5" s="46"/>
      <c r="N5" s="46"/>
      <c r="O5" s="47"/>
    </row>
    <row r="6" spans="1:15" x14ac:dyDescent="0.2">
      <c r="A6" s="156" t="s">
        <v>11</v>
      </c>
      <c r="B6" s="45" t="s">
        <v>17</v>
      </c>
      <c r="C6" s="66" t="s">
        <v>18</v>
      </c>
      <c r="D6" s="156" t="s">
        <v>11</v>
      </c>
      <c r="E6" s="45" t="s">
        <v>17</v>
      </c>
      <c r="F6" s="66" t="s">
        <v>18</v>
      </c>
      <c r="G6" s="156" t="s">
        <v>11</v>
      </c>
      <c r="H6" s="45" t="s">
        <v>17</v>
      </c>
      <c r="I6" s="66" t="s">
        <v>18</v>
      </c>
      <c r="J6" s="156" t="s">
        <v>11</v>
      </c>
      <c r="K6" s="45" t="s">
        <v>17</v>
      </c>
      <c r="L6" s="66" t="s">
        <v>18</v>
      </c>
      <c r="M6" s="156" t="s">
        <v>11</v>
      </c>
      <c r="N6" s="45" t="s">
        <v>17</v>
      </c>
      <c r="O6" s="66" t="s">
        <v>18</v>
      </c>
    </row>
    <row r="7" spans="1:15" x14ac:dyDescent="0.2">
      <c r="A7" s="336" t="s">
        <v>19</v>
      </c>
      <c r="B7" s="337"/>
      <c r="C7" s="123"/>
      <c r="D7" s="18" t="s">
        <v>24</v>
      </c>
      <c r="E7" s="370">
        <v>1</v>
      </c>
      <c r="F7" s="371">
        <f t="shared" ref="F7:F30" si="0">E7*$B$2</f>
        <v>10</v>
      </c>
      <c r="G7" s="18" t="s">
        <v>24</v>
      </c>
      <c r="H7" s="370">
        <v>1</v>
      </c>
      <c r="I7" s="371">
        <f t="shared" ref="I7:I26" si="1">H7*$B$2</f>
        <v>10</v>
      </c>
      <c r="J7" s="18" t="s">
        <v>24</v>
      </c>
      <c r="K7" s="370">
        <v>1</v>
      </c>
      <c r="L7" s="371">
        <f t="shared" ref="L7:L25" si="2">K7*$B$2</f>
        <v>10</v>
      </c>
      <c r="M7" s="18" t="s">
        <v>24</v>
      </c>
      <c r="N7" s="370">
        <v>1</v>
      </c>
      <c r="O7" s="371">
        <f t="shared" ref="O7:O28" si="3">N7*$B$2</f>
        <v>10</v>
      </c>
    </row>
    <row r="8" spans="1:15" s="1" customFormat="1" x14ac:dyDescent="0.2">
      <c r="A8" s="297" t="s">
        <v>20</v>
      </c>
      <c r="B8" s="298">
        <v>4</v>
      </c>
      <c r="C8" s="188">
        <f>B8*$B$2</f>
        <v>40</v>
      </c>
      <c r="D8" s="300" t="s">
        <v>25</v>
      </c>
      <c r="E8" s="71">
        <v>15</v>
      </c>
      <c r="F8" s="125">
        <f t="shared" si="0"/>
        <v>150</v>
      </c>
      <c r="G8" s="300" t="s">
        <v>25</v>
      </c>
      <c r="H8" s="71">
        <v>15</v>
      </c>
      <c r="I8" s="125">
        <f t="shared" si="1"/>
        <v>150</v>
      </c>
      <c r="J8" s="300" t="s">
        <v>25</v>
      </c>
      <c r="K8" s="71">
        <v>15</v>
      </c>
      <c r="L8" s="125">
        <f t="shared" si="2"/>
        <v>150</v>
      </c>
      <c r="M8" s="19" t="s">
        <v>25</v>
      </c>
      <c r="N8" s="71">
        <v>15</v>
      </c>
      <c r="O8" s="125">
        <f t="shared" si="3"/>
        <v>150</v>
      </c>
    </row>
    <row r="9" spans="1:15" s="1" customFormat="1" x14ac:dyDescent="0.2">
      <c r="A9" s="297" t="s">
        <v>21</v>
      </c>
      <c r="B9" s="299">
        <v>100</v>
      </c>
      <c r="C9" s="189">
        <f t="shared" ref="C9:C11" si="4">B9*$B$2</f>
        <v>1000</v>
      </c>
      <c r="D9" s="301" t="s">
        <v>26</v>
      </c>
      <c r="E9" s="126">
        <v>0.2</v>
      </c>
      <c r="F9" s="127">
        <f t="shared" si="0"/>
        <v>2</v>
      </c>
      <c r="G9" s="301" t="s">
        <v>26</v>
      </c>
      <c r="H9" s="126">
        <v>0.2</v>
      </c>
      <c r="I9" s="127">
        <f t="shared" si="1"/>
        <v>2</v>
      </c>
      <c r="J9" s="301" t="s">
        <v>26</v>
      </c>
      <c r="K9" s="126">
        <v>0.2</v>
      </c>
      <c r="L9" s="127">
        <f t="shared" si="2"/>
        <v>2</v>
      </c>
      <c r="M9" s="305" t="s">
        <v>26</v>
      </c>
      <c r="N9" s="126">
        <v>0.2</v>
      </c>
      <c r="O9" s="127">
        <f t="shared" si="3"/>
        <v>2</v>
      </c>
    </row>
    <row r="10" spans="1:15" s="1" customFormat="1" x14ac:dyDescent="0.2">
      <c r="A10" s="297" t="s">
        <v>22</v>
      </c>
      <c r="B10" s="298">
        <v>2</v>
      </c>
      <c r="C10" s="188">
        <f t="shared" si="4"/>
        <v>20</v>
      </c>
      <c r="D10" s="302" t="s">
        <v>27</v>
      </c>
      <c r="E10" s="372">
        <v>0.7</v>
      </c>
      <c r="F10" s="373">
        <f t="shared" si="0"/>
        <v>7</v>
      </c>
      <c r="G10" s="302" t="s">
        <v>27</v>
      </c>
      <c r="H10" s="372">
        <v>0.5</v>
      </c>
      <c r="I10" s="373">
        <f t="shared" si="1"/>
        <v>5</v>
      </c>
      <c r="J10" s="302" t="s">
        <v>27</v>
      </c>
      <c r="K10" s="372">
        <v>0.5</v>
      </c>
      <c r="L10" s="373">
        <f t="shared" si="2"/>
        <v>5</v>
      </c>
      <c r="M10" s="19" t="s">
        <v>27</v>
      </c>
      <c r="N10" s="372">
        <v>0.5</v>
      </c>
      <c r="O10" s="373">
        <f t="shared" si="3"/>
        <v>5</v>
      </c>
    </row>
    <row r="11" spans="1:15" s="1" customFormat="1" x14ac:dyDescent="0.2">
      <c r="A11" s="297" t="s">
        <v>23</v>
      </c>
      <c r="B11" s="299">
        <v>60</v>
      </c>
      <c r="C11" s="189">
        <f t="shared" si="4"/>
        <v>600</v>
      </c>
      <c r="D11" s="302" t="s">
        <v>22</v>
      </c>
      <c r="E11" s="374">
        <v>0.5</v>
      </c>
      <c r="F11" s="375">
        <f t="shared" si="0"/>
        <v>5</v>
      </c>
      <c r="G11" s="302" t="s">
        <v>22</v>
      </c>
      <c r="H11" s="374">
        <v>0.5</v>
      </c>
      <c r="I11" s="375">
        <f t="shared" si="1"/>
        <v>5</v>
      </c>
      <c r="J11" s="302" t="s">
        <v>22</v>
      </c>
      <c r="K11" s="374">
        <v>0.5</v>
      </c>
      <c r="L11" s="375">
        <f t="shared" si="2"/>
        <v>5</v>
      </c>
      <c r="M11" s="19" t="s">
        <v>22</v>
      </c>
      <c r="N11" s="374">
        <v>0.5</v>
      </c>
      <c r="O11" s="375">
        <f t="shared" si="3"/>
        <v>5</v>
      </c>
    </row>
    <row r="12" spans="1:15" s="1" customFormat="1" x14ac:dyDescent="0.2">
      <c r="A12" s="19"/>
      <c r="B12" s="2"/>
      <c r="D12" s="302" t="s">
        <v>28</v>
      </c>
      <c r="E12" s="374">
        <v>0.2</v>
      </c>
      <c r="F12" s="375">
        <f t="shared" si="0"/>
        <v>2</v>
      </c>
      <c r="G12" s="302" t="s">
        <v>28</v>
      </c>
      <c r="H12" s="374">
        <v>0.2</v>
      </c>
      <c r="I12" s="375">
        <f t="shared" si="1"/>
        <v>2</v>
      </c>
      <c r="J12" s="302" t="s">
        <v>28</v>
      </c>
      <c r="K12" s="374">
        <v>0.2</v>
      </c>
      <c r="L12" s="375">
        <f t="shared" si="2"/>
        <v>2</v>
      </c>
      <c r="M12" s="19" t="s">
        <v>67</v>
      </c>
      <c r="N12" s="374">
        <v>0.2</v>
      </c>
      <c r="O12" s="375">
        <f t="shared" si="3"/>
        <v>2</v>
      </c>
    </row>
    <row r="13" spans="1:15" s="1" customFormat="1" x14ac:dyDescent="0.2">
      <c r="A13" s="230"/>
      <c r="B13" s="2"/>
      <c r="D13" s="302" t="s">
        <v>29</v>
      </c>
      <c r="E13" s="128">
        <v>7.5</v>
      </c>
      <c r="F13" s="79">
        <f t="shared" si="0"/>
        <v>75</v>
      </c>
      <c r="G13" s="302" t="s">
        <v>29</v>
      </c>
      <c r="H13" s="128">
        <v>7.5</v>
      </c>
      <c r="I13" s="79">
        <f t="shared" si="1"/>
        <v>75</v>
      </c>
      <c r="J13" s="302" t="s">
        <v>29</v>
      </c>
      <c r="K13" s="128">
        <v>7.5</v>
      </c>
      <c r="L13" s="79">
        <f t="shared" si="2"/>
        <v>75</v>
      </c>
      <c r="M13" s="19" t="s">
        <v>29</v>
      </c>
      <c r="N13" s="128">
        <v>7.5</v>
      </c>
      <c r="O13" s="79">
        <f t="shared" si="3"/>
        <v>75</v>
      </c>
    </row>
    <row r="14" spans="1:15" s="95" customFormat="1" x14ac:dyDescent="0.2">
      <c r="A14" s="19"/>
      <c r="B14" s="6"/>
      <c r="C14" s="8"/>
      <c r="D14" s="302" t="s">
        <v>30</v>
      </c>
      <c r="E14" s="374">
        <v>0.1</v>
      </c>
      <c r="F14" s="375">
        <f t="shared" si="0"/>
        <v>1</v>
      </c>
      <c r="G14" s="302" t="s">
        <v>30</v>
      </c>
      <c r="H14" s="374">
        <v>0.1</v>
      </c>
      <c r="I14" s="375">
        <f t="shared" si="1"/>
        <v>1</v>
      </c>
      <c r="J14" s="302" t="s">
        <v>30</v>
      </c>
      <c r="K14" s="374">
        <v>0.1</v>
      </c>
      <c r="L14" s="375">
        <f t="shared" si="2"/>
        <v>1</v>
      </c>
      <c r="M14" s="19" t="s">
        <v>30</v>
      </c>
      <c r="N14" s="374">
        <v>0.1</v>
      </c>
      <c r="O14" s="375">
        <f t="shared" si="3"/>
        <v>1</v>
      </c>
    </row>
    <row r="15" spans="1:15" x14ac:dyDescent="0.2">
      <c r="A15" s="19"/>
      <c r="B15" s="6"/>
      <c r="C15" s="8"/>
      <c r="D15" s="19" t="s">
        <v>31</v>
      </c>
      <c r="E15" s="35">
        <v>100</v>
      </c>
      <c r="F15" s="39">
        <f t="shared" si="0"/>
        <v>1000</v>
      </c>
      <c r="G15" s="19" t="s">
        <v>31</v>
      </c>
      <c r="H15" s="35">
        <v>100</v>
      </c>
      <c r="I15" s="39">
        <f t="shared" si="1"/>
        <v>1000</v>
      </c>
      <c r="J15" s="19" t="s">
        <v>31</v>
      </c>
      <c r="K15" s="35">
        <v>100</v>
      </c>
      <c r="L15" s="39">
        <f t="shared" si="2"/>
        <v>1000</v>
      </c>
      <c r="M15" s="19" t="s">
        <v>31</v>
      </c>
      <c r="N15" s="35">
        <v>100</v>
      </c>
      <c r="O15" s="39">
        <f t="shared" si="3"/>
        <v>1000</v>
      </c>
    </row>
    <row r="16" spans="1:15" x14ac:dyDescent="0.2">
      <c r="A16" s="19"/>
      <c r="B16" s="6"/>
      <c r="C16" s="8"/>
      <c r="D16" s="19" t="s">
        <v>32</v>
      </c>
      <c r="E16" s="35">
        <v>15</v>
      </c>
      <c r="F16" s="39">
        <f t="shared" si="0"/>
        <v>150</v>
      </c>
      <c r="G16" s="19" t="s">
        <v>32</v>
      </c>
      <c r="H16" s="35">
        <v>15</v>
      </c>
      <c r="I16" s="39">
        <f t="shared" si="1"/>
        <v>150</v>
      </c>
      <c r="J16" s="19" t="s">
        <v>32</v>
      </c>
      <c r="K16" s="35">
        <v>15</v>
      </c>
      <c r="L16" s="39">
        <f t="shared" si="2"/>
        <v>150</v>
      </c>
      <c r="M16" s="19" t="s">
        <v>32</v>
      </c>
      <c r="N16" s="35">
        <v>15</v>
      </c>
      <c r="O16" s="39">
        <f t="shared" si="3"/>
        <v>150</v>
      </c>
    </row>
    <row r="17" spans="1:15" x14ac:dyDescent="0.2">
      <c r="A17" s="19"/>
      <c r="B17" s="24"/>
      <c r="C17" s="25"/>
      <c r="D17" s="300" t="s">
        <v>33</v>
      </c>
      <c r="E17" s="35">
        <v>20</v>
      </c>
      <c r="F17" s="39">
        <f t="shared" si="0"/>
        <v>200</v>
      </c>
      <c r="G17" s="300" t="s">
        <v>33</v>
      </c>
      <c r="H17" s="35">
        <v>20</v>
      </c>
      <c r="I17" s="39">
        <f t="shared" si="1"/>
        <v>200</v>
      </c>
      <c r="J17" s="300" t="s">
        <v>33</v>
      </c>
      <c r="K17" s="35">
        <v>20</v>
      </c>
      <c r="L17" s="39">
        <f t="shared" si="2"/>
        <v>200</v>
      </c>
      <c r="M17" s="19" t="s">
        <v>33</v>
      </c>
      <c r="N17" s="35">
        <v>20</v>
      </c>
      <c r="O17" s="39">
        <f t="shared" si="3"/>
        <v>200</v>
      </c>
    </row>
    <row r="18" spans="1:15" ht="15" customHeight="1" x14ac:dyDescent="0.2">
      <c r="A18" s="19"/>
      <c r="B18" s="6"/>
      <c r="C18" s="8"/>
      <c r="D18" s="300" t="s">
        <v>34</v>
      </c>
      <c r="E18" s="35">
        <v>20</v>
      </c>
      <c r="F18" s="39">
        <f t="shared" si="0"/>
        <v>200</v>
      </c>
      <c r="G18" s="300" t="s">
        <v>34</v>
      </c>
      <c r="H18" s="35">
        <v>20</v>
      </c>
      <c r="I18" s="39">
        <f t="shared" si="1"/>
        <v>200</v>
      </c>
      <c r="J18" s="300" t="s">
        <v>34</v>
      </c>
      <c r="K18" s="35">
        <v>20</v>
      </c>
      <c r="L18" s="39">
        <f t="shared" si="2"/>
        <v>200</v>
      </c>
      <c r="M18" s="19" t="s">
        <v>34</v>
      </c>
      <c r="N18" s="35">
        <v>20</v>
      </c>
      <c r="O18" s="39">
        <f t="shared" si="3"/>
        <v>200</v>
      </c>
    </row>
    <row r="19" spans="1:15" x14ac:dyDescent="0.2">
      <c r="A19" s="17"/>
      <c r="B19" s="2"/>
      <c r="C19" s="1"/>
      <c r="D19" s="302" t="s">
        <v>35</v>
      </c>
      <c r="E19" s="73">
        <v>30</v>
      </c>
      <c r="F19" s="90">
        <f t="shared" si="0"/>
        <v>300</v>
      </c>
      <c r="G19" s="302" t="s">
        <v>35</v>
      </c>
      <c r="H19" s="73">
        <v>30</v>
      </c>
      <c r="I19" s="90">
        <f t="shared" si="1"/>
        <v>300</v>
      </c>
      <c r="J19" s="302" t="s">
        <v>35</v>
      </c>
      <c r="K19" s="73">
        <v>30</v>
      </c>
      <c r="L19" s="90">
        <f t="shared" si="2"/>
        <v>300</v>
      </c>
      <c r="M19" s="19" t="s">
        <v>35</v>
      </c>
      <c r="N19" s="73">
        <v>30</v>
      </c>
      <c r="O19" s="90">
        <f t="shared" si="3"/>
        <v>300</v>
      </c>
    </row>
    <row r="20" spans="1:15" x14ac:dyDescent="0.2">
      <c r="A20" s="17"/>
      <c r="B20" s="2"/>
      <c r="C20" s="1"/>
      <c r="D20" s="96" t="s">
        <v>36</v>
      </c>
      <c r="E20" s="103">
        <v>20</v>
      </c>
      <c r="F20" s="130">
        <f t="shared" si="0"/>
        <v>200</v>
      </c>
      <c r="G20" s="96" t="s">
        <v>36</v>
      </c>
      <c r="H20" s="103">
        <v>20</v>
      </c>
      <c r="I20" s="130">
        <f t="shared" si="1"/>
        <v>200</v>
      </c>
      <c r="J20" s="96" t="s">
        <v>36</v>
      </c>
      <c r="K20" s="103">
        <v>20</v>
      </c>
      <c r="L20" s="130">
        <f t="shared" si="2"/>
        <v>200</v>
      </c>
      <c r="M20" s="306" t="s">
        <v>36</v>
      </c>
      <c r="N20" s="103">
        <v>20</v>
      </c>
      <c r="O20" s="130">
        <f t="shared" si="3"/>
        <v>200</v>
      </c>
    </row>
    <row r="21" spans="1:15" x14ac:dyDescent="0.2">
      <c r="A21" s="17"/>
      <c r="B21" s="2"/>
      <c r="C21" s="1"/>
      <c r="D21" s="68" t="s">
        <v>37</v>
      </c>
      <c r="E21" s="35">
        <v>0.5</v>
      </c>
      <c r="F21" s="131">
        <f t="shared" si="0"/>
        <v>5</v>
      </c>
      <c r="G21" s="68" t="s">
        <v>42</v>
      </c>
      <c r="H21" s="41">
        <v>0.5</v>
      </c>
      <c r="I21" s="131">
        <f t="shared" si="1"/>
        <v>5</v>
      </c>
      <c r="J21" s="68" t="s">
        <v>42</v>
      </c>
      <c r="K21" s="41">
        <v>0.5</v>
      </c>
      <c r="L21" s="131">
        <f t="shared" si="2"/>
        <v>5</v>
      </c>
      <c r="M21" s="307" t="s">
        <v>37</v>
      </c>
      <c r="N21" s="41">
        <v>0.5</v>
      </c>
      <c r="O21" s="131">
        <f t="shared" si="3"/>
        <v>5</v>
      </c>
    </row>
    <row r="22" spans="1:15" x14ac:dyDescent="0.2">
      <c r="A22" s="17"/>
      <c r="B22" s="2"/>
      <c r="C22" s="1"/>
      <c r="D22" s="68" t="s">
        <v>38</v>
      </c>
      <c r="E22" s="35">
        <v>0.5</v>
      </c>
      <c r="F22" s="131">
        <f t="shared" si="0"/>
        <v>5</v>
      </c>
      <c r="G22" s="68" t="s">
        <v>38</v>
      </c>
      <c r="H22" s="41">
        <v>0.5</v>
      </c>
      <c r="I22" s="131">
        <f t="shared" si="1"/>
        <v>5</v>
      </c>
      <c r="J22" s="68" t="s">
        <v>38</v>
      </c>
      <c r="K22" s="41">
        <v>0.5</v>
      </c>
      <c r="L22" s="131">
        <f t="shared" si="2"/>
        <v>5</v>
      </c>
      <c r="M22" s="307" t="s">
        <v>38</v>
      </c>
      <c r="N22" s="41">
        <v>0.5</v>
      </c>
      <c r="O22" s="131">
        <f t="shared" si="3"/>
        <v>5</v>
      </c>
    </row>
    <row r="23" spans="1:15" x14ac:dyDescent="0.2">
      <c r="A23" s="17"/>
      <c r="B23" s="2"/>
      <c r="C23" s="1"/>
      <c r="D23" s="97" t="s">
        <v>161</v>
      </c>
      <c r="E23" s="129">
        <v>3</v>
      </c>
      <c r="F23" s="132">
        <f t="shared" si="0"/>
        <v>30</v>
      </c>
      <c r="G23" s="97" t="s">
        <v>161</v>
      </c>
      <c r="H23" s="129">
        <v>3</v>
      </c>
      <c r="I23" s="132">
        <f t="shared" si="1"/>
        <v>30</v>
      </c>
      <c r="J23" s="97" t="s">
        <v>161</v>
      </c>
      <c r="K23" s="129">
        <v>3</v>
      </c>
      <c r="L23" s="132">
        <f t="shared" si="2"/>
        <v>30</v>
      </c>
      <c r="M23" s="308" t="s">
        <v>161</v>
      </c>
      <c r="N23" s="129">
        <v>3</v>
      </c>
      <c r="O23" s="132">
        <f t="shared" si="3"/>
        <v>30</v>
      </c>
    </row>
    <row r="24" spans="1:15" x14ac:dyDescent="0.2">
      <c r="A24" s="17"/>
      <c r="B24" s="2"/>
      <c r="C24" s="1"/>
      <c r="D24" s="303" t="s">
        <v>153</v>
      </c>
      <c r="E24" s="103">
        <v>10</v>
      </c>
      <c r="F24" s="130">
        <f t="shared" si="0"/>
        <v>100</v>
      </c>
      <c r="G24" s="310" t="s">
        <v>45</v>
      </c>
      <c r="H24" s="131">
        <v>15</v>
      </c>
      <c r="I24" s="142">
        <f t="shared" si="1"/>
        <v>150</v>
      </c>
      <c r="J24" s="309" t="s">
        <v>43</v>
      </c>
      <c r="K24" s="85">
        <v>25</v>
      </c>
      <c r="L24" s="151">
        <f t="shared" si="2"/>
        <v>250</v>
      </c>
      <c r="M24" s="91" t="s">
        <v>43</v>
      </c>
      <c r="N24" s="154">
        <v>10</v>
      </c>
      <c r="O24" s="151">
        <f t="shared" si="3"/>
        <v>100</v>
      </c>
    </row>
    <row r="25" spans="1:15" x14ac:dyDescent="0.2">
      <c r="A25" s="17"/>
      <c r="B25" s="2"/>
      <c r="C25" s="1"/>
      <c r="D25" s="302" t="s">
        <v>158</v>
      </c>
      <c r="E25" s="35">
        <v>50</v>
      </c>
      <c r="F25" s="39">
        <f t="shared" si="0"/>
        <v>500</v>
      </c>
      <c r="G25" s="309" t="s">
        <v>46</v>
      </c>
      <c r="H25" s="131">
        <v>15</v>
      </c>
      <c r="I25" s="131">
        <f t="shared" si="1"/>
        <v>150</v>
      </c>
      <c r="J25" s="309" t="s">
        <v>44</v>
      </c>
      <c r="K25" s="374">
        <v>0.5</v>
      </c>
      <c r="L25" s="352">
        <f t="shared" si="2"/>
        <v>5</v>
      </c>
      <c r="M25" s="91" t="s">
        <v>49</v>
      </c>
      <c r="N25" s="93">
        <v>10</v>
      </c>
      <c r="O25" s="131">
        <f t="shared" si="3"/>
        <v>100</v>
      </c>
    </row>
    <row r="26" spans="1:15" x14ac:dyDescent="0.2">
      <c r="A26" s="17"/>
      <c r="B26" s="2"/>
      <c r="C26" s="1"/>
      <c r="D26" s="300" t="s">
        <v>39</v>
      </c>
      <c r="E26" s="374">
        <v>0.3</v>
      </c>
      <c r="F26" s="375">
        <f t="shared" si="0"/>
        <v>3</v>
      </c>
      <c r="G26" s="309" t="s">
        <v>47</v>
      </c>
      <c r="H26" s="72">
        <v>25</v>
      </c>
      <c r="I26" s="143">
        <f t="shared" si="1"/>
        <v>250</v>
      </c>
      <c r="J26" s="91" t="s">
        <v>38</v>
      </c>
      <c r="K26" s="85">
        <v>0.5</v>
      </c>
      <c r="L26" s="21">
        <f t="shared" ref="L26:L28" si="5">K26*$B$2</f>
        <v>5</v>
      </c>
      <c r="M26" s="91" t="s">
        <v>50</v>
      </c>
      <c r="N26" s="374">
        <v>0.4</v>
      </c>
      <c r="O26" s="375">
        <f t="shared" si="3"/>
        <v>4</v>
      </c>
    </row>
    <row r="27" spans="1:15" x14ac:dyDescent="0.2">
      <c r="A27" s="17"/>
      <c r="B27" s="2"/>
      <c r="C27" s="1"/>
      <c r="D27" s="300" t="s">
        <v>40</v>
      </c>
      <c r="E27" s="374">
        <v>0.5</v>
      </c>
      <c r="F27" s="375">
        <f t="shared" si="0"/>
        <v>5</v>
      </c>
      <c r="G27" s="67" t="s">
        <v>6</v>
      </c>
      <c r="H27" s="179">
        <v>2</v>
      </c>
      <c r="I27" s="131">
        <f>H27*$B$2</f>
        <v>20</v>
      </c>
      <c r="J27" s="98" t="s">
        <v>37</v>
      </c>
      <c r="K27" s="85">
        <v>0.5</v>
      </c>
      <c r="L27" s="21">
        <f t="shared" si="5"/>
        <v>5</v>
      </c>
      <c r="M27" s="198" t="s">
        <v>48</v>
      </c>
      <c r="N27" s="93">
        <v>1</v>
      </c>
      <c r="O27" s="131">
        <f t="shared" si="3"/>
        <v>10</v>
      </c>
    </row>
    <row r="28" spans="1:15" x14ac:dyDescent="0.2">
      <c r="A28" s="17"/>
      <c r="B28" s="2"/>
      <c r="C28" s="1"/>
      <c r="D28" s="300" t="s">
        <v>21</v>
      </c>
      <c r="E28" s="35">
        <v>10</v>
      </c>
      <c r="F28" s="39">
        <f t="shared" si="0"/>
        <v>100</v>
      </c>
      <c r="G28" s="310" t="s">
        <v>48</v>
      </c>
      <c r="H28" s="179">
        <v>1</v>
      </c>
      <c r="I28" s="131">
        <f>H28*$B$2</f>
        <v>10</v>
      </c>
      <c r="J28" s="98" t="s">
        <v>160</v>
      </c>
      <c r="K28" s="85">
        <v>30</v>
      </c>
      <c r="L28" s="21">
        <f t="shared" si="5"/>
        <v>300</v>
      </c>
      <c r="M28" s="198" t="s">
        <v>32</v>
      </c>
      <c r="N28" s="93">
        <v>4.5</v>
      </c>
      <c r="O28" s="131">
        <f t="shared" si="3"/>
        <v>45</v>
      </c>
    </row>
    <row r="29" spans="1:15" x14ac:dyDescent="0.2">
      <c r="A29" s="17"/>
      <c r="B29" s="2"/>
      <c r="C29" s="1"/>
      <c r="D29" s="302" t="s">
        <v>41</v>
      </c>
      <c r="E29" s="35">
        <v>3.5</v>
      </c>
      <c r="F29" s="39">
        <f t="shared" si="0"/>
        <v>35</v>
      </c>
      <c r="G29" s="241" t="s">
        <v>162</v>
      </c>
      <c r="K29" s="2"/>
      <c r="L29" s="15"/>
      <c r="M29" s="19"/>
      <c r="N29" s="2"/>
      <c r="O29" s="147"/>
    </row>
    <row r="30" spans="1:15" x14ac:dyDescent="0.2">
      <c r="A30" s="17"/>
      <c r="B30" s="2"/>
      <c r="C30" s="1"/>
      <c r="D30" s="302" t="s">
        <v>160</v>
      </c>
      <c r="E30" s="141">
        <v>30</v>
      </c>
      <c r="F30" s="39">
        <f t="shared" si="0"/>
        <v>300</v>
      </c>
      <c r="H30" s="2"/>
      <c r="I30" s="147"/>
      <c r="K30" s="2"/>
      <c r="L30" s="150"/>
      <c r="M30" s="19"/>
      <c r="N30" s="2"/>
      <c r="O30" s="147"/>
    </row>
    <row r="31" spans="1:15" x14ac:dyDescent="0.2">
      <c r="A31" s="19"/>
      <c r="B31" s="2"/>
      <c r="C31" s="1"/>
      <c r="D31" s="32"/>
      <c r="E31" s="141"/>
      <c r="F31" s="39"/>
      <c r="H31" s="2"/>
      <c r="I31" s="147"/>
      <c r="K31" s="2"/>
      <c r="L31" s="150"/>
      <c r="M31" s="19"/>
      <c r="N31" s="2"/>
      <c r="O31" s="147"/>
    </row>
    <row r="32" spans="1:15" x14ac:dyDescent="0.2">
      <c r="A32" s="19"/>
      <c r="B32" s="2"/>
      <c r="C32" s="1"/>
      <c r="D32" s="32"/>
      <c r="E32" s="71"/>
      <c r="F32" s="37"/>
      <c r="G32" s="19"/>
      <c r="H32" s="2"/>
      <c r="I32" s="147"/>
      <c r="K32" s="2"/>
      <c r="L32" s="150"/>
      <c r="M32" s="19"/>
      <c r="N32" s="2"/>
      <c r="O32" s="147"/>
    </row>
    <row r="33" spans="1:15" x14ac:dyDescent="0.2">
      <c r="A33" s="19"/>
      <c r="B33" s="304" t="s">
        <v>8</v>
      </c>
      <c r="C33" s="31">
        <f>C34*$B$2</f>
        <v>35</v>
      </c>
      <c r="D33" s="32"/>
      <c r="E33" s="304" t="s">
        <v>8</v>
      </c>
      <c r="F33" s="31">
        <f>F34*$B$2</f>
        <v>26</v>
      </c>
      <c r="G33" s="19"/>
      <c r="H33" s="304" t="s">
        <v>8</v>
      </c>
      <c r="I33" s="30">
        <f>I34*$B$2</f>
        <v>21</v>
      </c>
      <c r="K33" s="304" t="s">
        <v>8</v>
      </c>
      <c r="L33" s="31">
        <f>L34*$B$2</f>
        <v>26</v>
      </c>
      <c r="M33" s="19"/>
      <c r="N33" s="304" t="s">
        <v>8</v>
      </c>
      <c r="O33" s="30">
        <f>O34*$B$2</f>
        <v>21.5</v>
      </c>
    </row>
    <row r="34" spans="1:15" x14ac:dyDescent="0.2">
      <c r="A34" s="19"/>
      <c r="B34" s="304" t="s">
        <v>9</v>
      </c>
      <c r="C34" s="193">
        <v>3.5</v>
      </c>
      <c r="D34" s="32"/>
      <c r="E34" s="304" t="s">
        <v>9</v>
      </c>
      <c r="F34" s="193">
        <v>2.6</v>
      </c>
      <c r="G34" s="190"/>
      <c r="H34" s="304" t="s">
        <v>9</v>
      </c>
      <c r="I34" s="193">
        <v>2.1</v>
      </c>
      <c r="K34" s="304" t="s">
        <v>9</v>
      </c>
      <c r="L34" s="199">
        <v>2.6</v>
      </c>
      <c r="M34" s="190"/>
      <c r="N34" s="304" t="s">
        <v>9</v>
      </c>
      <c r="O34" s="193">
        <v>2.15</v>
      </c>
    </row>
    <row r="35" spans="1:15" x14ac:dyDescent="0.2">
      <c r="A35" s="43" t="s">
        <v>104</v>
      </c>
      <c r="B35" s="149"/>
      <c r="C35" s="152"/>
      <c r="D35" s="149"/>
      <c r="E35" s="153"/>
      <c r="F35" s="192"/>
      <c r="G35" s="133"/>
      <c r="H35" s="149"/>
      <c r="I35" s="148"/>
      <c r="J35" s="99"/>
      <c r="K35" s="149"/>
      <c r="L35" s="197"/>
      <c r="M35" s="202"/>
      <c r="N35" s="149"/>
      <c r="O35" s="215"/>
    </row>
    <row r="36" spans="1:15" x14ac:dyDescent="0.2">
      <c r="A36" s="185"/>
      <c r="B36" s="186"/>
      <c r="C36" s="170"/>
      <c r="D36" s="311" t="s">
        <v>51</v>
      </c>
      <c r="E36" s="34">
        <v>75</v>
      </c>
      <c r="F36" s="134">
        <f>E36*$B$2</f>
        <v>750</v>
      </c>
      <c r="G36" s="313" t="s">
        <v>70</v>
      </c>
      <c r="H36" s="80">
        <v>50</v>
      </c>
      <c r="I36" s="81">
        <f t="shared" ref="I36:I45" si="6">H36*$B$2</f>
        <v>500</v>
      </c>
      <c r="J36" s="313" t="s">
        <v>85</v>
      </c>
      <c r="K36" s="36">
        <v>200</v>
      </c>
      <c r="L36" s="37">
        <f>K36*$B$2</f>
        <v>2000</v>
      </c>
      <c r="M36" s="311" t="s">
        <v>95</v>
      </c>
      <c r="N36" s="34">
        <v>35</v>
      </c>
      <c r="O36" s="134">
        <f>N36*$B$2</f>
        <v>350</v>
      </c>
    </row>
    <row r="37" spans="1:15" x14ac:dyDescent="0.2">
      <c r="A37" s="187"/>
      <c r="B37" s="82"/>
      <c r="C37" s="172"/>
      <c r="D37" s="92" t="s">
        <v>52</v>
      </c>
      <c r="E37" s="93">
        <v>1</v>
      </c>
      <c r="F37" s="131">
        <f t="shared" ref="F37:F54" si="7">E37*$B$2</f>
        <v>10</v>
      </c>
      <c r="G37" s="314" t="s">
        <v>71</v>
      </c>
      <c r="H37" s="85">
        <v>25</v>
      </c>
      <c r="I37" s="81">
        <f t="shared" si="6"/>
        <v>250</v>
      </c>
      <c r="J37" s="314" t="s">
        <v>35</v>
      </c>
      <c r="K37" s="37">
        <v>30</v>
      </c>
      <c r="L37" s="37">
        <f t="shared" ref="L37:L41" si="8">K37*$B$2</f>
        <v>300</v>
      </c>
      <c r="M37" s="300" t="s">
        <v>22</v>
      </c>
      <c r="N37" s="374">
        <v>0.2</v>
      </c>
      <c r="O37" s="375">
        <f t="shared" ref="O37:O50" si="9">N37*$B$2</f>
        <v>2</v>
      </c>
    </row>
    <row r="38" spans="1:15" x14ac:dyDescent="0.2">
      <c r="A38" s="19"/>
      <c r="B38" s="2"/>
      <c r="C38" s="147"/>
      <c r="D38" s="300" t="s">
        <v>53</v>
      </c>
      <c r="E38" s="41">
        <v>3</v>
      </c>
      <c r="F38" s="39">
        <f t="shared" si="7"/>
        <v>30</v>
      </c>
      <c r="G38" s="300" t="s">
        <v>72</v>
      </c>
      <c r="H38" s="225">
        <v>0.5</v>
      </c>
      <c r="I38" s="226">
        <v>5</v>
      </c>
      <c r="J38" s="300" t="s">
        <v>45</v>
      </c>
      <c r="K38" s="37">
        <v>30</v>
      </c>
      <c r="L38" s="37">
        <f t="shared" si="8"/>
        <v>300</v>
      </c>
      <c r="M38" s="300" t="s">
        <v>60</v>
      </c>
      <c r="N38" s="374">
        <v>0.05</v>
      </c>
      <c r="O38" s="375">
        <f t="shared" si="9"/>
        <v>0.5</v>
      </c>
    </row>
    <row r="39" spans="1:15" x14ac:dyDescent="0.2">
      <c r="A39" s="19"/>
      <c r="B39" s="2"/>
      <c r="C39" s="147"/>
      <c r="D39" s="300" t="s">
        <v>54</v>
      </c>
      <c r="E39" s="72">
        <v>19</v>
      </c>
      <c r="F39" s="79">
        <f t="shared" si="7"/>
        <v>190</v>
      </c>
      <c r="G39" s="300" t="s">
        <v>73</v>
      </c>
      <c r="H39" s="398">
        <v>0.2</v>
      </c>
      <c r="I39" s="397">
        <f t="shared" si="6"/>
        <v>2</v>
      </c>
      <c r="J39" s="300" t="s">
        <v>86</v>
      </c>
      <c r="K39" s="376">
        <v>0.5</v>
      </c>
      <c r="L39" s="376">
        <f t="shared" si="8"/>
        <v>5</v>
      </c>
      <c r="M39" s="316" t="s">
        <v>59</v>
      </c>
      <c r="N39" s="374">
        <v>0.2</v>
      </c>
      <c r="O39" s="375">
        <f t="shared" si="9"/>
        <v>2</v>
      </c>
    </row>
    <row r="40" spans="1:15" x14ac:dyDescent="0.2">
      <c r="A40" s="22"/>
      <c r="B40" s="6"/>
      <c r="C40" s="21"/>
      <c r="D40" s="300" t="s">
        <v>55</v>
      </c>
      <c r="E40" s="374">
        <v>0.2</v>
      </c>
      <c r="F40" s="375">
        <f t="shared" si="7"/>
        <v>2</v>
      </c>
      <c r="G40" s="300" t="s">
        <v>22</v>
      </c>
      <c r="H40" s="376">
        <v>0.5</v>
      </c>
      <c r="I40" s="375">
        <f t="shared" si="6"/>
        <v>5</v>
      </c>
      <c r="J40" s="300" t="s">
        <v>22</v>
      </c>
      <c r="K40" s="376">
        <v>0.5</v>
      </c>
      <c r="L40" s="376">
        <f t="shared" si="8"/>
        <v>5</v>
      </c>
      <c r="M40" s="300" t="s">
        <v>96</v>
      </c>
      <c r="N40" s="35">
        <v>25</v>
      </c>
      <c r="O40" s="39">
        <f t="shared" si="9"/>
        <v>250</v>
      </c>
    </row>
    <row r="41" spans="1:15" x14ac:dyDescent="0.2">
      <c r="A41" s="22"/>
      <c r="B41" s="6"/>
      <c r="C41" s="21"/>
      <c r="D41" s="300" t="s">
        <v>56</v>
      </c>
      <c r="E41" s="374">
        <v>0.2</v>
      </c>
      <c r="F41" s="375">
        <f t="shared" si="7"/>
        <v>2</v>
      </c>
      <c r="G41" s="300" t="s">
        <v>74</v>
      </c>
      <c r="H41" s="376">
        <v>0.1</v>
      </c>
      <c r="I41" s="375">
        <f t="shared" si="6"/>
        <v>1</v>
      </c>
      <c r="J41" s="300" t="s">
        <v>87</v>
      </c>
      <c r="K41" s="404">
        <v>0.1</v>
      </c>
      <c r="L41" s="404">
        <f t="shared" si="8"/>
        <v>1</v>
      </c>
      <c r="M41" s="300" t="s">
        <v>74</v>
      </c>
      <c r="N41" s="374">
        <v>0.2</v>
      </c>
      <c r="O41" s="375">
        <f t="shared" si="9"/>
        <v>2</v>
      </c>
    </row>
    <row r="42" spans="1:15" x14ac:dyDescent="0.2">
      <c r="A42" s="20"/>
      <c r="B42" s="6"/>
      <c r="C42" s="15"/>
      <c r="D42" s="300" t="s">
        <v>22</v>
      </c>
      <c r="E42" s="374">
        <v>0.6</v>
      </c>
      <c r="F42" s="375">
        <f t="shared" si="7"/>
        <v>6</v>
      </c>
      <c r="G42" s="300" t="s">
        <v>75</v>
      </c>
      <c r="H42" s="37">
        <v>50</v>
      </c>
      <c r="I42" s="35">
        <f t="shared" si="6"/>
        <v>500</v>
      </c>
      <c r="J42" s="300" t="s">
        <v>88</v>
      </c>
      <c r="K42" s="37">
        <v>15</v>
      </c>
      <c r="L42" s="37">
        <f>K42*$B$2</f>
        <v>150</v>
      </c>
      <c r="M42" s="300" t="s">
        <v>55</v>
      </c>
      <c r="N42" s="374">
        <v>0.2</v>
      </c>
      <c r="O42" s="375">
        <f t="shared" si="9"/>
        <v>2</v>
      </c>
    </row>
    <row r="43" spans="1:15" x14ac:dyDescent="0.2">
      <c r="A43" s="20"/>
      <c r="B43" s="6"/>
      <c r="C43" s="8"/>
      <c r="D43" s="300" t="s">
        <v>57</v>
      </c>
      <c r="E43" s="374">
        <v>0.4</v>
      </c>
      <c r="F43" s="375">
        <f t="shared" si="7"/>
        <v>4</v>
      </c>
      <c r="G43" s="300" t="s">
        <v>55</v>
      </c>
      <c r="H43" s="70">
        <v>0.1</v>
      </c>
      <c r="I43" s="295">
        <f t="shared" si="6"/>
        <v>1</v>
      </c>
      <c r="J43" s="300" t="s">
        <v>89</v>
      </c>
      <c r="K43" s="37">
        <v>20</v>
      </c>
      <c r="L43" s="37">
        <f>K43*$B$2</f>
        <v>200</v>
      </c>
      <c r="M43" s="92" t="s">
        <v>97</v>
      </c>
      <c r="N43" s="93">
        <v>100</v>
      </c>
      <c r="O43" s="131">
        <f t="shared" si="9"/>
        <v>1000</v>
      </c>
    </row>
    <row r="44" spans="1:15" x14ac:dyDescent="0.2">
      <c r="A44" s="20"/>
      <c r="B44" s="6"/>
      <c r="C44" s="8"/>
      <c r="D44" s="300" t="s">
        <v>58</v>
      </c>
      <c r="E44" s="374">
        <v>0.1</v>
      </c>
      <c r="F44" s="375">
        <f t="shared" si="7"/>
        <v>1</v>
      </c>
      <c r="G44" s="300" t="s">
        <v>76</v>
      </c>
      <c r="H44" s="37">
        <v>15</v>
      </c>
      <c r="I44" s="39">
        <f t="shared" si="6"/>
        <v>150</v>
      </c>
      <c r="J44" s="300" t="s">
        <v>20</v>
      </c>
      <c r="K44" s="376">
        <v>1</v>
      </c>
      <c r="L44" s="376">
        <f>K44*$B$2</f>
        <v>10</v>
      </c>
      <c r="M44" s="92" t="s">
        <v>54</v>
      </c>
      <c r="N44" s="332" t="s">
        <v>103</v>
      </c>
      <c r="O44" s="333"/>
    </row>
    <row r="45" spans="1:15" x14ac:dyDescent="0.2">
      <c r="A45" s="20"/>
      <c r="B45" s="6"/>
      <c r="C45" s="8"/>
      <c r="D45" s="300" t="s">
        <v>59</v>
      </c>
      <c r="E45" s="374">
        <v>0.1</v>
      </c>
      <c r="F45" s="375">
        <f t="shared" si="7"/>
        <v>1</v>
      </c>
      <c r="G45" s="92" t="s">
        <v>77</v>
      </c>
      <c r="H45" s="400">
        <v>0.1</v>
      </c>
      <c r="I45" s="403">
        <f t="shared" si="6"/>
        <v>1</v>
      </c>
      <c r="J45" s="300" t="s">
        <v>22</v>
      </c>
      <c r="K45" s="376">
        <v>1</v>
      </c>
      <c r="L45" s="376">
        <f>K45*$B$2</f>
        <v>10</v>
      </c>
      <c r="M45" s="92" t="s">
        <v>98</v>
      </c>
      <c r="N45" s="329" t="s">
        <v>69</v>
      </c>
      <c r="O45" s="331"/>
    </row>
    <row r="46" spans="1:15" x14ac:dyDescent="0.2">
      <c r="A46" s="20"/>
      <c r="B46" s="6"/>
      <c r="C46" s="8"/>
      <c r="D46" s="300" t="s">
        <v>60</v>
      </c>
      <c r="E46" s="374">
        <v>0.05</v>
      </c>
      <c r="F46" s="375">
        <f t="shared" si="7"/>
        <v>0.5</v>
      </c>
      <c r="G46" s="92" t="s">
        <v>54</v>
      </c>
      <c r="H46" s="235">
        <v>12</v>
      </c>
      <c r="I46" s="143">
        <f>H46*$B$2</f>
        <v>120</v>
      </c>
      <c r="J46" s="300" t="s">
        <v>21</v>
      </c>
      <c r="K46" s="37">
        <v>20</v>
      </c>
      <c r="L46" s="37">
        <f>K46*$B$2</f>
        <v>200</v>
      </c>
      <c r="M46" s="92" t="s">
        <v>99</v>
      </c>
      <c r="N46" s="329" t="s">
        <v>69</v>
      </c>
      <c r="O46" s="331"/>
    </row>
    <row r="47" spans="1:15" x14ac:dyDescent="0.2">
      <c r="A47" s="20"/>
      <c r="B47" s="6"/>
      <c r="C47" s="8"/>
      <c r="D47" s="300" t="s">
        <v>61</v>
      </c>
      <c r="E47" s="396">
        <v>0.1</v>
      </c>
      <c r="F47" s="397">
        <f t="shared" si="7"/>
        <v>1</v>
      </c>
      <c r="G47" s="92" t="s">
        <v>67</v>
      </c>
      <c r="H47" s="377">
        <v>0.1</v>
      </c>
      <c r="I47" s="352">
        <f>H47*$B$2</f>
        <v>1</v>
      </c>
      <c r="J47" s="303" t="s">
        <v>90</v>
      </c>
      <c r="K47" s="103">
        <v>50</v>
      </c>
      <c r="L47" s="75">
        <f t="shared" ref="L47:L55" si="10">K47*$B$2</f>
        <v>500</v>
      </c>
      <c r="M47" s="92" t="s">
        <v>100</v>
      </c>
      <c r="N47" s="329" t="s">
        <v>69</v>
      </c>
      <c r="O47" s="331"/>
    </row>
    <row r="48" spans="1:15" x14ac:dyDescent="0.2">
      <c r="A48" s="20"/>
      <c r="B48" s="6"/>
      <c r="C48" s="8"/>
      <c r="D48" s="300" t="s">
        <v>62</v>
      </c>
      <c r="E48" s="72">
        <v>50</v>
      </c>
      <c r="F48" s="79">
        <f t="shared" si="7"/>
        <v>500</v>
      </c>
      <c r="G48" s="136" t="s">
        <v>78</v>
      </c>
      <c r="H48" s="329" t="s">
        <v>69</v>
      </c>
      <c r="I48" s="331"/>
      <c r="J48" s="68" t="s">
        <v>54</v>
      </c>
      <c r="K48" s="240">
        <v>12</v>
      </c>
      <c r="L48" s="235">
        <f t="shared" si="10"/>
        <v>120</v>
      </c>
      <c r="M48" s="92" t="s">
        <v>101</v>
      </c>
      <c r="N48" s="329" t="s">
        <v>69</v>
      </c>
      <c r="O48" s="331"/>
    </row>
    <row r="49" spans="1:15" x14ac:dyDescent="0.2">
      <c r="A49" s="20"/>
      <c r="B49" s="6"/>
      <c r="C49" s="8"/>
      <c r="D49" s="300" t="s">
        <v>50</v>
      </c>
      <c r="E49" s="374">
        <v>0.5</v>
      </c>
      <c r="F49" s="375">
        <f t="shared" si="7"/>
        <v>5</v>
      </c>
      <c r="G49" s="92" t="s">
        <v>32</v>
      </c>
      <c r="H49" s="219">
        <v>12</v>
      </c>
      <c r="I49" s="93">
        <f t="shared" ref="I49:I60" si="11">H49*$B$2</f>
        <v>120</v>
      </c>
      <c r="J49" s="92" t="s">
        <v>3</v>
      </c>
      <c r="K49" s="93">
        <v>5</v>
      </c>
      <c r="L49" s="219">
        <f t="shared" si="10"/>
        <v>50</v>
      </c>
      <c r="M49" s="92" t="s">
        <v>21</v>
      </c>
      <c r="N49" s="93">
        <v>2</v>
      </c>
      <c r="O49" s="131">
        <f t="shared" si="9"/>
        <v>20</v>
      </c>
    </row>
    <row r="50" spans="1:15" x14ac:dyDescent="0.2">
      <c r="A50" s="20"/>
      <c r="B50" s="6"/>
      <c r="C50" s="8"/>
      <c r="D50" s="22" t="s">
        <v>1</v>
      </c>
      <c r="E50" s="35">
        <v>10</v>
      </c>
      <c r="F50" s="39">
        <f t="shared" si="7"/>
        <v>100</v>
      </c>
      <c r="G50" s="92" t="s">
        <v>79</v>
      </c>
      <c r="H50" s="219">
        <v>20</v>
      </c>
      <c r="I50" s="93">
        <f t="shared" si="11"/>
        <v>200</v>
      </c>
      <c r="J50" s="68" t="s">
        <v>52</v>
      </c>
      <c r="K50" s="329" t="s">
        <v>69</v>
      </c>
      <c r="L50" s="331"/>
      <c r="M50" s="136" t="s">
        <v>66</v>
      </c>
      <c r="N50" s="137">
        <v>1</v>
      </c>
      <c r="O50" s="132">
        <f t="shared" si="9"/>
        <v>10</v>
      </c>
    </row>
    <row r="51" spans="1:15" x14ac:dyDescent="0.2">
      <c r="A51" s="20"/>
      <c r="B51" s="6"/>
      <c r="C51" s="8"/>
      <c r="D51" s="312" t="s">
        <v>63</v>
      </c>
      <c r="E51" s="103">
        <v>15</v>
      </c>
      <c r="F51" s="194">
        <f t="shared" si="7"/>
        <v>150</v>
      </c>
      <c r="G51" s="92" t="s">
        <v>51</v>
      </c>
      <c r="H51" s="219">
        <v>20</v>
      </c>
      <c r="I51" s="93">
        <f t="shared" si="11"/>
        <v>200</v>
      </c>
      <c r="J51" s="68" t="s">
        <v>91</v>
      </c>
      <c r="K51" s="399">
        <v>0.1</v>
      </c>
      <c r="L51" s="400">
        <f t="shared" si="10"/>
        <v>1</v>
      </c>
      <c r="M51" s="19" t="s">
        <v>50</v>
      </c>
      <c r="N51" s="372">
        <v>0.5</v>
      </c>
      <c r="O51" s="373">
        <f>N51*$B$2</f>
        <v>5</v>
      </c>
    </row>
    <row r="52" spans="1:15" x14ac:dyDescent="0.2">
      <c r="A52" s="20"/>
      <c r="B52" s="6"/>
      <c r="C52" s="8"/>
      <c r="D52" s="300" t="s">
        <v>21</v>
      </c>
      <c r="E52" s="35">
        <v>10</v>
      </c>
      <c r="F52" s="195">
        <f t="shared" si="7"/>
        <v>100</v>
      </c>
      <c r="G52" s="92" t="s">
        <v>80</v>
      </c>
      <c r="H52" s="219">
        <v>5</v>
      </c>
      <c r="I52" s="131">
        <f t="shared" si="11"/>
        <v>50</v>
      </c>
      <c r="J52" s="315" t="s">
        <v>92</v>
      </c>
      <c r="K52" s="374">
        <v>0.4</v>
      </c>
      <c r="L52" s="376">
        <f t="shared" si="10"/>
        <v>4</v>
      </c>
      <c r="M52" s="19" t="s">
        <v>79</v>
      </c>
      <c r="N52" s="93">
        <v>25</v>
      </c>
      <c r="O52" s="131">
        <f t="shared" ref="O52:O58" si="12">N52*$B$2</f>
        <v>250</v>
      </c>
    </row>
    <row r="53" spans="1:15" x14ac:dyDescent="0.2">
      <c r="A53" s="20"/>
      <c r="B53" s="6"/>
      <c r="C53" s="8"/>
      <c r="D53" s="300" t="s">
        <v>64</v>
      </c>
      <c r="E53" s="35">
        <v>10</v>
      </c>
      <c r="F53" s="195">
        <f t="shared" si="7"/>
        <v>100</v>
      </c>
      <c r="G53" s="92" t="s">
        <v>81</v>
      </c>
      <c r="H53" s="219">
        <v>5</v>
      </c>
      <c r="I53" s="131">
        <f t="shared" si="11"/>
        <v>50</v>
      </c>
      <c r="J53" s="315" t="s">
        <v>56</v>
      </c>
      <c r="K53" s="374">
        <v>0.4</v>
      </c>
      <c r="L53" s="376">
        <f>K53*$B$2</f>
        <v>4</v>
      </c>
      <c r="M53" s="19" t="s">
        <v>22</v>
      </c>
      <c r="N53" s="374">
        <v>0.5</v>
      </c>
      <c r="O53" s="375">
        <f t="shared" si="12"/>
        <v>5</v>
      </c>
    </row>
    <row r="54" spans="1:15" x14ac:dyDescent="0.2">
      <c r="A54" s="20"/>
      <c r="B54" s="6"/>
      <c r="C54" s="8"/>
      <c r="D54" s="302" t="s">
        <v>25</v>
      </c>
      <c r="E54" s="35">
        <v>10</v>
      </c>
      <c r="F54" s="195">
        <f t="shared" si="7"/>
        <v>100</v>
      </c>
      <c r="G54" s="92" t="s">
        <v>40</v>
      </c>
      <c r="H54" s="377">
        <v>0.5</v>
      </c>
      <c r="I54" s="352">
        <f t="shared" si="11"/>
        <v>5</v>
      </c>
      <c r="J54" s="315" t="s">
        <v>93</v>
      </c>
      <c r="K54" s="35">
        <v>80</v>
      </c>
      <c r="L54" s="37">
        <f t="shared" si="10"/>
        <v>800</v>
      </c>
      <c r="M54" s="300" t="s">
        <v>63</v>
      </c>
      <c r="N54" s="6">
        <v>25</v>
      </c>
      <c r="O54" s="21">
        <f t="shared" si="12"/>
        <v>250</v>
      </c>
    </row>
    <row r="55" spans="1:15" x14ac:dyDescent="0.2">
      <c r="A55" s="20"/>
      <c r="B55" s="6"/>
      <c r="C55" s="8"/>
      <c r="D55" s="300" t="s">
        <v>32</v>
      </c>
      <c r="E55" s="53">
        <v>4</v>
      </c>
      <c r="F55" s="39">
        <f>E55*$B$2</f>
        <v>40</v>
      </c>
      <c r="G55" s="92" t="s">
        <v>50</v>
      </c>
      <c r="H55" s="377">
        <v>0.2</v>
      </c>
      <c r="I55" s="352">
        <f t="shared" si="11"/>
        <v>2</v>
      </c>
      <c r="J55" s="315" t="s">
        <v>94</v>
      </c>
      <c r="K55" s="396">
        <v>0.1</v>
      </c>
      <c r="L55" s="398">
        <f t="shared" si="10"/>
        <v>1</v>
      </c>
      <c r="M55" s="300" t="s">
        <v>67</v>
      </c>
      <c r="N55" s="374">
        <v>0.2</v>
      </c>
      <c r="O55" s="375">
        <f t="shared" si="12"/>
        <v>2</v>
      </c>
    </row>
    <row r="56" spans="1:15" x14ac:dyDescent="0.2">
      <c r="A56" s="20"/>
      <c r="B56" s="6"/>
      <c r="C56" s="8"/>
      <c r="D56" s="92" t="s">
        <v>37</v>
      </c>
      <c r="E56" s="135">
        <v>0.5</v>
      </c>
      <c r="F56" s="131">
        <f>E56*$B$2</f>
        <v>5</v>
      </c>
      <c r="G56" s="92" t="s">
        <v>26</v>
      </c>
      <c r="H56" s="236">
        <v>10</v>
      </c>
      <c r="I56" s="237">
        <v>100</v>
      </c>
      <c r="K56" s="2"/>
      <c r="L56" s="150"/>
      <c r="M56" s="300" t="s">
        <v>51</v>
      </c>
      <c r="N56" s="85">
        <v>8</v>
      </c>
      <c r="O56" s="81">
        <f t="shared" si="12"/>
        <v>80</v>
      </c>
    </row>
    <row r="57" spans="1:15" x14ac:dyDescent="0.2">
      <c r="A57" s="20"/>
      <c r="B57" s="6"/>
      <c r="C57" s="8"/>
      <c r="D57" s="92" t="s">
        <v>65</v>
      </c>
      <c r="E57" s="135">
        <v>1.5</v>
      </c>
      <c r="F57" s="131">
        <f>E57*$B$2</f>
        <v>15</v>
      </c>
      <c r="G57" s="92" t="s">
        <v>82</v>
      </c>
      <c r="H57" s="377">
        <v>0.1</v>
      </c>
      <c r="I57" s="352">
        <f t="shared" si="11"/>
        <v>1</v>
      </c>
      <c r="J57" s="11"/>
      <c r="K57" s="27"/>
      <c r="L57" s="26"/>
      <c r="M57" s="300" t="s">
        <v>83</v>
      </c>
      <c r="N57" s="85">
        <v>1</v>
      </c>
      <c r="O57" s="81">
        <f t="shared" si="12"/>
        <v>10</v>
      </c>
    </row>
    <row r="58" spans="1:15" x14ac:dyDescent="0.2">
      <c r="A58" s="20"/>
      <c r="B58" s="6"/>
      <c r="C58" s="8"/>
      <c r="D58" s="136" t="s">
        <v>66</v>
      </c>
      <c r="E58" s="137">
        <v>3</v>
      </c>
      <c r="F58" s="132">
        <f>E58*$B$2</f>
        <v>30</v>
      </c>
      <c r="G58" s="92" t="s">
        <v>83</v>
      </c>
      <c r="H58" s="238">
        <v>1</v>
      </c>
      <c r="I58" s="239">
        <f t="shared" si="11"/>
        <v>10</v>
      </c>
      <c r="J58" s="11"/>
      <c r="K58" s="27"/>
      <c r="L58" s="26"/>
      <c r="M58" s="300" t="s">
        <v>102</v>
      </c>
      <c r="N58" s="85">
        <v>25</v>
      </c>
      <c r="O58" s="81">
        <f t="shared" si="12"/>
        <v>250</v>
      </c>
    </row>
    <row r="59" spans="1:15" x14ac:dyDescent="0.2">
      <c r="A59" s="20"/>
      <c r="B59" s="6"/>
      <c r="C59" s="8"/>
      <c r="D59" s="86" t="s">
        <v>39</v>
      </c>
      <c r="E59" s="378">
        <v>0.5</v>
      </c>
      <c r="F59" s="379">
        <f t="shared" ref="F59:F61" si="13">E59*$B$2</f>
        <v>5</v>
      </c>
      <c r="G59" s="136" t="s">
        <v>48</v>
      </c>
      <c r="H59" s="329" t="s">
        <v>69</v>
      </c>
      <c r="I59" s="331"/>
      <c r="J59" s="11"/>
      <c r="K59" s="27"/>
      <c r="L59" s="26"/>
      <c r="M59" s="19"/>
      <c r="N59" s="2"/>
      <c r="O59" s="147"/>
    </row>
    <row r="60" spans="1:15" x14ac:dyDescent="0.2">
      <c r="A60" s="20"/>
      <c r="B60" s="6"/>
      <c r="C60" s="8"/>
      <c r="D60" s="86" t="s">
        <v>67</v>
      </c>
      <c r="E60" s="348">
        <v>0.1</v>
      </c>
      <c r="F60" s="352">
        <f t="shared" si="13"/>
        <v>1</v>
      </c>
      <c r="G60" s="300" t="s">
        <v>84</v>
      </c>
      <c r="H60" s="37">
        <v>20</v>
      </c>
      <c r="I60" s="39">
        <f t="shared" si="11"/>
        <v>200</v>
      </c>
      <c r="J60" s="11"/>
      <c r="K60" s="27"/>
      <c r="L60" s="26"/>
      <c r="M60" s="22"/>
      <c r="N60" s="27"/>
      <c r="O60" s="78"/>
    </row>
    <row r="61" spans="1:15" x14ac:dyDescent="0.2">
      <c r="A61" s="20"/>
      <c r="B61" s="6"/>
      <c r="C61" s="8"/>
      <c r="D61" s="86" t="s">
        <v>158</v>
      </c>
      <c r="E61" s="93">
        <v>100</v>
      </c>
      <c r="F61" s="296">
        <f t="shared" si="13"/>
        <v>1000</v>
      </c>
      <c r="G61" s="22"/>
      <c r="H61" s="146"/>
      <c r="I61" s="167"/>
      <c r="J61" s="11"/>
      <c r="K61" s="104"/>
      <c r="L61" s="105"/>
      <c r="M61" s="22"/>
      <c r="N61" s="104"/>
      <c r="O61" s="106"/>
    </row>
    <row r="62" spans="1:15" x14ac:dyDescent="0.2">
      <c r="A62" s="20"/>
      <c r="B62" s="6"/>
      <c r="C62" s="8"/>
      <c r="D62" s="86" t="s">
        <v>68</v>
      </c>
      <c r="E62" s="88">
        <v>0.6</v>
      </c>
      <c r="F62" s="138">
        <f>E62*$B$2</f>
        <v>6</v>
      </c>
      <c r="G62" s="22"/>
      <c r="H62" s="146"/>
      <c r="I62" s="106"/>
      <c r="J62" s="11"/>
      <c r="K62" s="104"/>
      <c r="L62" s="105"/>
      <c r="M62" s="22"/>
      <c r="N62" s="104"/>
      <c r="O62" s="106"/>
    </row>
    <row r="63" spans="1:15" x14ac:dyDescent="0.2">
      <c r="A63" s="20"/>
      <c r="B63" s="6"/>
      <c r="C63" s="8"/>
      <c r="D63" s="86" t="s">
        <v>34</v>
      </c>
      <c r="E63" s="93">
        <v>8</v>
      </c>
      <c r="F63" s="131">
        <f>E63*$B$2</f>
        <v>80</v>
      </c>
      <c r="G63" s="22"/>
      <c r="H63" s="146"/>
      <c r="I63" s="106"/>
      <c r="J63" s="11"/>
      <c r="K63" s="104"/>
      <c r="L63" s="105"/>
      <c r="M63" s="22"/>
      <c r="N63" s="104"/>
      <c r="O63" s="106"/>
    </row>
    <row r="64" spans="1:15" x14ac:dyDescent="0.2">
      <c r="A64" s="20"/>
      <c r="B64" s="6"/>
      <c r="C64" s="8"/>
      <c r="D64" s="101" t="s">
        <v>37</v>
      </c>
      <c r="E64" s="329" t="s">
        <v>69</v>
      </c>
      <c r="F64" s="331"/>
      <c r="G64" s="22"/>
      <c r="H64" s="168"/>
      <c r="I64" s="169"/>
      <c r="J64" s="11"/>
      <c r="K64" s="104"/>
      <c r="L64" s="105"/>
      <c r="M64" s="22"/>
      <c r="N64" s="104"/>
      <c r="O64" s="106"/>
    </row>
    <row r="65" spans="1:15" x14ac:dyDescent="0.2">
      <c r="A65" s="20"/>
      <c r="B65" s="6"/>
      <c r="C65" s="8"/>
      <c r="D65" s="86"/>
      <c r="E65" s="87"/>
      <c r="F65" s="131"/>
      <c r="G65" s="20"/>
      <c r="H65" s="104"/>
      <c r="I65" s="102"/>
      <c r="J65" s="11"/>
      <c r="K65" s="104"/>
      <c r="L65" s="105"/>
      <c r="M65" s="22"/>
      <c r="N65" s="104"/>
      <c r="O65" s="106"/>
    </row>
    <row r="66" spans="1:15" x14ac:dyDescent="0.2">
      <c r="A66" s="19"/>
      <c r="B66" s="2"/>
      <c r="C66" s="147"/>
      <c r="D66" s="139"/>
      <c r="E66" s="304" t="s">
        <v>8</v>
      </c>
      <c r="F66" s="30">
        <f>F67*$B$2</f>
        <v>35</v>
      </c>
      <c r="G66" s="100"/>
      <c r="H66" s="304" t="s">
        <v>8</v>
      </c>
      <c r="I66" s="30">
        <f>I67*$B$2</f>
        <v>28</v>
      </c>
      <c r="K66" s="304" t="s">
        <v>8</v>
      </c>
      <c r="L66" s="31">
        <f>L67*$B$2</f>
        <v>38</v>
      </c>
      <c r="M66" s="19"/>
      <c r="N66" s="304" t="s">
        <v>8</v>
      </c>
      <c r="O66" s="30">
        <f>O67*$B$2</f>
        <v>28</v>
      </c>
    </row>
    <row r="67" spans="1:15" x14ac:dyDescent="0.2">
      <c r="A67" s="190"/>
      <c r="B67" s="3"/>
      <c r="C67" s="38"/>
      <c r="D67" s="140"/>
      <c r="E67" s="304" t="s">
        <v>9</v>
      </c>
      <c r="F67" s="193">
        <v>3.5</v>
      </c>
      <c r="H67" s="304" t="s">
        <v>9</v>
      </c>
      <c r="I67" s="193">
        <v>2.8</v>
      </c>
      <c r="K67" s="304" t="s">
        <v>9</v>
      </c>
      <c r="L67" s="31">
        <v>3.8</v>
      </c>
      <c r="M67" s="19"/>
      <c r="N67" s="304" t="s">
        <v>9</v>
      </c>
      <c r="O67" s="193">
        <v>2.8</v>
      </c>
    </row>
    <row r="68" spans="1:15" x14ac:dyDescent="0.2">
      <c r="A68" s="43" t="s">
        <v>163</v>
      </c>
      <c r="B68" s="166"/>
      <c r="C68" s="191"/>
      <c r="D68" s="43"/>
      <c r="E68" s="166"/>
      <c r="F68" s="191"/>
      <c r="G68" s="43"/>
      <c r="H68" s="42"/>
      <c r="I68" s="44"/>
      <c r="J68" s="43"/>
      <c r="K68" s="166"/>
      <c r="L68" s="191"/>
      <c r="M68" s="203"/>
      <c r="N68" s="166"/>
      <c r="O68" s="214"/>
    </row>
    <row r="69" spans="1:15" x14ac:dyDescent="0.2">
      <c r="A69" s="40" t="s">
        <v>0</v>
      </c>
      <c r="B69" s="69">
        <v>40</v>
      </c>
      <c r="C69" s="113">
        <f>B69*$B$2</f>
        <v>400</v>
      </c>
      <c r="D69" s="319" t="s">
        <v>118</v>
      </c>
      <c r="E69" s="318">
        <v>0.2</v>
      </c>
      <c r="F69" s="165">
        <f>E69*$B$2</f>
        <v>2</v>
      </c>
      <c r="G69" s="311" t="s">
        <v>60</v>
      </c>
      <c r="H69" s="388">
        <v>0.1</v>
      </c>
      <c r="I69" s="389">
        <f>H69*$B$2</f>
        <v>1</v>
      </c>
      <c r="J69" s="324" t="s">
        <v>138</v>
      </c>
      <c r="K69" s="56">
        <v>150</v>
      </c>
      <c r="L69" s="54">
        <f>K69*$B$2</f>
        <v>1500</v>
      </c>
      <c r="M69" s="180"/>
      <c r="N69" s="181"/>
      <c r="O69" s="182"/>
    </row>
    <row r="70" spans="1:15" x14ac:dyDescent="0.2">
      <c r="A70" s="317" t="s">
        <v>55</v>
      </c>
      <c r="B70" s="349">
        <v>0.3</v>
      </c>
      <c r="C70" s="380">
        <f t="shared" ref="C70:C96" si="14">B70*$B$2</f>
        <v>3</v>
      </c>
      <c r="D70" s="317" t="s">
        <v>22</v>
      </c>
      <c r="E70" s="349">
        <v>0.8</v>
      </c>
      <c r="F70" s="381">
        <f t="shared" ref="F70:F93" si="15">E70*$B$2</f>
        <v>8</v>
      </c>
      <c r="G70" s="300" t="s">
        <v>130</v>
      </c>
      <c r="H70" s="48">
        <v>60</v>
      </c>
      <c r="I70" s="55">
        <f t="shared" ref="I70:I94" si="16">H70*$B$2</f>
        <v>600</v>
      </c>
      <c r="J70" s="324" t="s">
        <v>39</v>
      </c>
      <c r="K70" s="376">
        <v>0.6</v>
      </c>
      <c r="L70" s="375">
        <f t="shared" ref="L70:L95" si="17">K70*$B$2</f>
        <v>6</v>
      </c>
      <c r="M70" s="183"/>
      <c r="N70" s="178"/>
      <c r="O70" s="184"/>
    </row>
    <row r="71" spans="1:15" x14ac:dyDescent="0.2">
      <c r="A71" s="317" t="s">
        <v>22</v>
      </c>
      <c r="B71" s="349">
        <v>1.1000000000000001</v>
      </c>
      <c r="C71" s="380">
        <f t="shared" si="14"/>
        <v>11</v>
      </c>
      <c r="D71" s="317" t="s">
        <v>73</v>
      </c>
      <c r="E71" s="359">
        <v>0.2</v>
      </c>
      <c r="F71" s="356">
        <f t="shared" si="15"/>
        <v>2</v>
      </c>
      <c r="G71" s="317" t="s">
        <v>72</v>
      </c>
      <c r="H71" s="222">
        <v>1.5</v>
      </c>
      <c r="I71" s="196">
        <f>H71*$B$2</f>
        <v>15</v>
      </c>
      <c r="J71" s="324" t="s">
        <v>21</v>
      </c>
      <c r="K71" s="49">
        <v>10</v>
      </c>
      <c r="L71" s="55">
        <f t="shared" si="17"/>
        <v>100</v>
      </c>
      <c r="M71" s="32"/>
      <c r="N71" s="179"/>
      <c r="O71" s="169"/>
    </row>
    <row r="72" spans="1:15" x14ac:dyDescent="0.2">
      <c r="A72" s="317" t="s">
        <v>105</v>
      </c>
      <c r="B72" s="349">
        <v>0.1</v>
      </c>
      <c r="C72" s="380">
        <f>B72*$B$2</f>
        <v>1</v>
      </c>
      <c r="D72" s="317" t="s">
        <v>117</v>
      </c>
      <c r="E72" s="53">
        <v>5</v>
      </c>
      <c r="F72" s="108">
        <f t="shared" si="15"/>
        <v>50</v>
      </c>
      <c r="G72" s="300" t="s">
        <v>62</v>
      </c>
      <c r="H72" s="89">
        <v>25</v>
      </c>
      <c r="I72" s="119">
        <f>H72*$B$2</f>
        <v>250</v>
      </c>
      <c r="J72" s="310" t="s">
        <v>108</v>
      </c>
      <c r="K72" s="49">
        <v>2.5</v>
      </c>
      <c r="L72" s="55">
        <f t="shared" si="17"/>
        <v>25</v>
      </c>
      <c r="M72" s="32"/>
      <c r="N72" s="179"/>
      <c r="O72" s="169"/>
    </row>
    <row r="73" spans="1:15" x14ac:dyDescent="0.2">
      <c r="A73" s="40" t="s">
        <v>5</v>
      </c>
      <c r="B73" s="155">
        <v>30</v>
      </c>
      <c r="C73" s="159">
        <f>B73*$B$2</f>
        <v>300</v>
      </c>
      <c r="D73" s="317" t="s">
        <v>119</v>
      </c>
      <c r="E73" s="53">
        <v>5</v>
      </c>
      <c r="F73" s="108">
        <f t="shared" si="15"/>
        <v>50</v>
      </c>
      <c r="G73" s="300" t="s">
        <v>55</v>
      </c>
      <c r="H73" s="390">
        <v>0.2</v>
      </c>
      <c r="I73" s="391">
        <f t="shared" si="16"/>
        <v>2</v>
      </c>
      <c r="J73" s="325" t="s">
        <v>107</v>
      </c>
      <c r="K73" s="200">
        <v>12</v>
      </c>
      <c r="L73" s="119">
        <f t="shared" si="17"/>
        <v>120</v>
      </c>
      <c r="M73" s="19"/>
      <c r="N73" s="6"/>
      <c r="O73" s="21"/>
    </row>
    <row r="74" spans="1:15" x14ac:dyDescent="0.2">
      <c r="A74" s="86" t="s">
        <v>91</v>
      </c>
      <c r="B74" s="361">
        <v>0.1</v>
      </c>
      <c r="C74" s="401">
        <f>B74*$B$2</f>
        <v>1</v>
      </c>
      <c r="D74" s="317" t="s">
        <v>107</v>
      </c>
      <c r="E74" s="74">
        <v>12</v>
      </c>
      <c r="F74" s="116">
        <f t="shared" si="15"/>
        <v>120</v>
      </c>
      <c r="G74" s="101" t="s">
        <v>39</v>
      </c>
      <c r="H74" s="382">
        <v>0.2</v>
      </c>
      <c r="I74" s="383">
        <f t="shared" si="16"/>
        <v>2</v>
      </c>
      <c r="J74" s="220" t="s">
        <v>54</v>
      </c>
      <c r="K74" s="242">
        <v>15</v>
      </c>
      <c r="L74" s="243">
        <f t="shared" si="17"/>
        <v>150</v>
      </c>
      <c r="M74" s="19"/>
      <c r="N74" s="6"/>
      <c r="O74" s="21"/>
    </row>
    <row r="75" spans="1:15" x14ac:dyDescent="0.2">
      <c r="A75" s="317" t="s">
        <v>106</v>
      </c>
      <c r="B75" s="359">
        <v>0.1</v>
      </c>
      <c r="C75" s="402">
        <f t="shared" si="14"/>
        <v>1</v>
      </c>
      <c r="D75" s="317" t="s">
        <v>108</v>
      </c>
      <c r="E75" s="53">
        <v>2.5</v>
      </c>
      <c r="F75" s="108">
        <f t="shared" si="15"/>
        <v>25</v>
      </c>
      <c r="G75" s="101" t="s">
        <v>119</v>
      </c>
      <c r="H75" s="115">
        <v>5</v>
      </c>
      <c r="I75" s="118">
        <f>H75*$B$2</f>
        <v>50</v>
      </c>
      <c r="J75" s="220" t="s">
        <v>52</v>
      </c>
      <c r="K75" s="329" t="s">
        <v>69</v>
      </c>
      <c r="L75" s="331"/>
      <c r="M75" s="19"/>
      <c r="N75" s="14"/>
      <c r="O75" s="171"/>
    </row>
    <row r="76" spans="1:15" x14ac:dyDescent="0.2">
      <c r="A76" s="317" t="s">
        <v>107</v>
      </c>
      <c r="B76" s="74">
        <v>12</v>
      </c>
      <c r="C76" s="160">
        <f t="shared" si="14"/>
        <v>120</v>
      </c>
      <c r="D76" s="317" t="s">
        <v>54</v>
      </c>
      <c r="E76" s="74">
        <v>15</v>
      </c>
      <c r="F76" s="116">
        <f t="shared" si="15"/>
        <v>150</v>
      </c>
      <c r="G76" s="101" t="s">
        <v>131</v>
      </c>
      <c r="H76" s="94">
        <v>0.6</v>
      </c>
      <c r="I76" s="118">
        <f>H76*$B$2</f>
        <v>6</v>
      </c>
      <c r="J76" s="244" t="s">
        <v>109</v>
      </c>
      <c r="K76" s="329" t="s">
        <v>69</v>
      </c>
      <c r="L76" s="331"/>
      <c r="M76" s="19"/>
      <c r="N76" s="7"/>
      <c r="O76" s="172"/>
    </row>
    <row r="77" spans="1:15" x14ac:dyDescent="0.2">
      <c r="A77" s="317" t="s">
        <v>108</v>
      </c>
      <c r="B77" s="53">
        <v>2.5</v>
      </c>
      <c r="C77" s="161">
        <f t="shared" si="14"/>
        <v>25</v>
      </c>
      <c r="D77" s="86" t="s">
        <v>52</v>
      </c>
      <c r="E77" s="329" t="s">
        <v>69</v>
      </c>
      <c r="F77" s="331"/>
      <c r="G77" s="101" t="s">
        <v>54</v>
      </c>
      <c r="H77" s="332" t="s">
        <v>103</v>
      </c>
      <c r="I77" s="333"/>
      <c r="J77" s="16" t="s">
        <v>4</v>
      </c>
      <c r="K77" s="49">
        <v>150</v>
      </c>
      <c r="L77" s="83">
        <f t="shared" si="17"/>
        <v>1500</v>
      </c>
      <c r="M77" s="19"/>
      <c r="N77" s="7"/>
      <c r="O77" s="172"/>
    </row>
    <row r="78" spans="1:15" x14ac:dyDescent="0.2">
      <c r="A78" s="317" t="s">
        <v>54</v>
      </c>
      <c r="B78" s="74">
        <v>15</v>
      </c>
      <c r="C78" s="160">
        <f t="shared" si="14"/>
        <v>150</v>
      </c>
      <c r="D78" s="231" t="s">
        <v>109</v>
      </c>
      <c r="E78" s="329" t="s">
        <v>69</v>
      </c>
      <c r="F78" s="331"/>
      <c r="G78" s="245" t="s">
        <v>52</v>
      </c>
      <c r="H78" s="329" t="s">
        <v>69</v>
      </c>
      <c r="I78" s="331"/>
      <c r="J78" s="16" t="s">
        <v>139</v>
      </c>
      <c r="K78" s="49">
        <v>12.5</v>
      </c>
      <c r="L78" s="118">
        <f t="shared" si="17"/>
        <v>125</v>
      </c>
      <c r="M78" s="19"/>
      <c r="N78" s="7"/>
      <c r="O78" s="172"/>
    </row>
    <row r="79" spans="1:15" x14ac:dyDescent="0.2">
      <c r="A79" s="86" t="s">
        <v>52</v>
      </c>
      <c r="B79" s="329" t="s">
        <v>69</v>
      </c>
      <c r="C79" s="331"/>
      <c r="D79" s="232" t="s">
        <v>120</v>
      </c>
      <c r="E79" s="154">
        <v>100</v>
      </c>
      <c r="F79" s="233">
        <f t="shared" si="15"/>
        <v>1000</v>
      </c>
      <c r="G79" s="98" t="s">
        <v>132</v>
      </c>
      <c r="H79" s="246">
        <v>100</v>
      </c>
      <c r="I79" s="124">
        <f t="shared" si="16"/>
        <v>1000</v>
      </c>
      <c r="J79" s="300" t="s">
        <v>159</v>
      </c>
      <c r="K79" s="49">
        <v>56</v>
      </c>
      <c r="L79" s="118">
        <f t="shared" si="17"/>
        <v>560</v>
      </c>
      <c r="M79" s="19"/>
      <c r="N79" s="7"/>
      <c r="O79" s="172"/>
    </row>
    <row r="80" spans="1:15" x14ac:dyDescent="0.2">
      <c r="A80" s="231" t="s">
        <v>109</v>
      </c>
      <c r="B80" s="329" t="s">
        <v>69</v>
      </c>
      <c r="C80" s="331"/>
      <c r="D80" s="68" t="s">
        <v>22</v>
      </c>
      <c r="E80" s="382">
        <v>0.5</v>
      </c>
      <c r="F80" s="383">
        <f t="shared" si="15"/>
        <v>5</v>
      </c>
      <c r="G80" s="317" t="s">
        <v>72</v>
      </c>
      <c r="H80" s="247">
        <v>2.5</v>
      </c>
      <c r="I80" s="248">
        <v>25</v>
      </c>
      <c r="J80" s="297" t="s">
        <v>140</v>
      </c>
      <c r="K80" s="204">
        <v>50</v>
      </c>
      <c r="L80" s="120">
        <f>K80*$B$2</f>
        <v>500</v>
      </c>
      <c r="M80" s="19"/>
      <c r="N80" s="7"/>
      <c r="O80" s="172"/>
    </row>
    <row r="81" spans="1:15" x14ac:dyDescent="0.2">
      <c r="A81" s="303" t="s">
        <v>72</v>
      </c>
      <c r="B81" s="224">
        <v>2.5</v>
      </c>
      <c r="C81" s="223">
        <v>25</v>
      </c>
      <c r="D81" s="68" t="s">
        <v>59</v>
      </c>
      <c r="E81" s="382">
        <v>0.3</v>
      </c>
      <c r="F81" s="383">
        <f t="shared" si="15"/>
        <v>3</v>
      </c>
      <c r="G81" s="98" t="s">
        <v>115</v>
      </c>
      <c r="H81" s="249">
        <v>0.25</v>
      </c>
      <c r="I81" s="250">
        <f t="shared" si="16"/>
        <v>2.5</v>
      </c>
      <c r="J81" s="123" t="s">
        <v>125</v>
      </c>
      <c r="K81" s="121"/>
      <c r="L81" s="120"/>
      <c r="M81" s="17"/>
      <c r="N81" s="6"/>
      <c r="O81" s="21"/>
    </row>
    <row r="82" spans="1:15" x14ac:dyDescent="0.2">
      <c r="A82" s="302" t="s">
        <v>110</v>
      </c>
      <c r="B82" s="53">
        <v>50</v>
      </c>
      <c r="C82" s="161">
        <f t="shared" si="14"/>
        <v>500</v>
      </c>
      <c r="D82" s="68" t="s">
        <v>121</v>
      </c>
      <c r="E82" s="382">
        <v>0.1</v>
      </c>
      <c r="F82" s="383">
        <f t="shared" si="15"/>
        <v>1</v>
      </c>
      <c r="G82" s="98" t="s">
        <v>133</v>
      </c>
      <c r="H82" s="115">
        <v>30</v>
      </c>
      <c r="I82" s="118">
        <f t="shared" si="16"/>
        <v>300</v>
      </c>
      <c r="J82" s="326" t="s">
        <v>141</v>
      </c>
      <c r="K82" s="205">
        <v>150</v>
      </c>
      <c r="L82" s="122">
        <f>K82*$B$2</f>
        <v>1500</v>
      </c>
      <c r="M82" s="17"/>
      <c r="N82" s="6"/>
      <c r="O82" s="21"/>
    </row>
    <row r="83" spans="1:15" x14ac:dyDescent="0.2">
      <c r="A83" s="302" t="s">
        <v>111</v>
      </c>
      <c r="B83" s="53">
        <v>25</v>
      </c>
      <c r="C83" s="161">
        <f t="shared" si="14"/>
        <v>250</v>
      </c>
      <c r="D83" s="68" t="s">
        <v>152</v>
      </c>
      <c r="E83" s="382">
        <v>0.2</v>
      </c>
      <c r="F83" s="383">
        <f t="shared" si="15"/>
        <v>2</v>
      </c>
      <c r="G83" s="98" t="s">
        <v>55</v>
      </c>
      <c r="H83" s="382">
        <v>0.2</v>
      </c>
      <c r="I83" s="383">
        <f t="shared" si="16"/>
        <v>2</v>
      </c>
      <c r="J83" s="98" t="s">
        <v>134</v>
      </c>
      <c r="K83" s="206">
        <v>4.5</v>
      </c>
      <c r="L83" s="124">
        <f t="shared" si="17"/>
        <v>45</v>
      </c>
      <c r="M83" s="17"/>
      <c r="N83" s="7"/>
      <c r="O83" s="172"/>
    </row>
    <row r="84" spans="1:15" x14ac:dyDescent="0.2">
      <c r="A84" s="300" t="s">
        <v>60</v>
      </c>
      <c r="B84" s="349">
        <v>0.1</v>
      </c>
      <c r="C84" s="349">
        <f t="shared" si="14"/>
        <v>1</v>
      </c>
      <c r="D84" s="68" t="s">
        <v>60</v>
      </c>
      <c r="E84" s="382">
        <v>0.05</v>
      </c>
      <c r="F84" s="383">
        <f t="shared" si="15"/>
        <v>0.5</v>
      </c>
      <c r="G84" s="98" t="s">
        <v>134</v>
      </c>
      <c r="H84" s="94">
        <v>7.5</v>
      </c>
      <c r="I84" s="118">
        <f t="shared" si="16"/>
        <v>75</v>
      </c>
      <c r="J84" s="324" t="s">
        <v>55</v>
      </c>
      <c r="K84" s="382">
        <v>0.2</v>
      </c>
      <c r="L84" s="392">
        <f t="shared" si="17"/>
        <v>2</v>
      </c>
      <c r="M84" s="64"/>
      <c r="N84" s="6"/>
      <c r="O84" s="21"/>
    </row>
    <row r="85" spans="1:15" x14ac:dyDescent="0.2">
      <c r="A85" s="300" t="s">
        <v>96</v>
      </c>
      <c r="B85" s="53">
        <v>25</v>
      </c>
      <c r="C85" s="161">
        <f t="shared" si="14"/>
        <v>250</v>
      </c>
      <c r="D85" s="68" t="s">
        <v>55</v>
      </c>
      <c r="E85" s="382">
        <v>0.2</v>
      </c>
      <c r="F85" s="383">
        <f t="shared" si="15"/>
        <v>2</v>
      </c>
      <c r="G85" s="220" t="s">
        <v>139</v>
      </c>
      <c r="H85" s="94">
        <v>25</v>
      </c>
      <c r="I85" s="118">
        <f t="shared" si="16"/>
        <v>250</v>
      </c>
      <c r="J85" s="324" t="s">
        <v>51</v>
      </c>
      <c r="K85" s="201">
        <v>1</v>
      </c>
      <c r="L85" s="118">
        <f t="shared" si="17"/>
        <v>10</v>
      </c>
      <c r="M85" s="64"/>
      <c r="N85" s="6"/>
      <c r="O85" s="21"/>
    </row>
    <row r="86" spans="1:15" x14ac:dyDescent="0.2">
      <c r="A86" s="300" t="s">
        <v>112</v>
      </c>
      <c r="B86" s="359">
        <v>0.1</v>
      </c>
      <c r="C86" s="402">
        <f t="shared" si="14"/>
        <v>1</v>
      </c>
      <c r="D86" s="68" t="s">
        <v>21</v>
      </c>
      <c r="E86" s="84">
        <v>10</v>
      </c>
      <c r="F86" s="234">
        <f t="shared" si="15"/>
        <v>100</v>
      </c>
      <c r="G86" s="217" t="s">
        <v>135</v>
      </c>
      <c r="H86" s="329" t="s">
        <v>69</v>
      </c>
      <c r="I86" s="331"/>
      <c r="J86" s="220" t="s">
        <v>54</v>
      </c>
      <c r="K86" s="332" t="s">
        <v>103</v>
      </c>
      <c r="L86" s="333"/>
      <c r="M86" s="64"/>
      <c r="N86" s="6"/>
      <c r="O86" s="21"/>
    </row>
    <row r="87" spans="1:15" x14ac:dyDescent="0.2">
      <c r="A87" s="300" t="s">
        <v>159</v>
      </c>
      <c r="B87" s="53">
        <v>56</v>
      </c>
      <c r="C87" s="161">
        <f t="shared" si="14"/>
        <v>560</v>
      </c>
      <c r="D87" s="68" t="s">
        <v>114</v>
      </c>
      <c r="E87" s="399">
        <v>0.1</v>
      </c>
      <c r="F87" s="403">
        <f t="shared" si="15"/>
        <v>1</v>
      </c>
      <c r="G87" s="217" t="s">
        <v>54</v>
      </c>
      <c r="H87" s="332" t="s">
        <v>103</v>
      </c>
      <c r="I87" s="333"/>
      <c r="J87" s="220" t="s">
        <v>142</v>
      </c>
      <c r="K87" s="329" t="s">
        <v>69</v>
      </c>
      <c r="L87" s="331"/>
      <c r="M87" s="64"/>
      <c r="N87" s="6"/>
      <c r="O87" s="21"/>
    </row>
    <row r="88" spans="1:15" x14ac:dyDescent="0.2">
      <c r="A88" s="92" t="s">
        <v>113</v>
      </c>
      <c r="B88" s="94">
        <v>36</v>
      </c>
      <c r="C88" s="162">
        <f t="shared" si="14"/>
        <v>360</v>
      </c>
      <c r="D88" s="92" t="s">
        <v>54</v>
      </c>
      <c r="E88" s="332" t="s">
        <v>103</v>
      </c>
      <c r="F88" s="333"/>
      <c r="G88" s="251" t="s">
        <v>26</v>
      </c>
      <c r="H88" s="252">
        <v>60</v>
      </c>
      <c r="I88" s="253">
        <f t="shared" si="16"/>
        <v>600</v>
      </c>
      <c r="J88" s="136" t="s">
        <v>115</v>
      </c>
      <c r="K88" s="334" t="s">
        <v>143</v>
      </c>
      <c r="L88" s="335"/>
      <c r="M88" s="64"/>
      <c r="N88" s="6"/>
      <c r="O88" s="21"/>
    </row>
    <row r="89" spans="1:15" x14ac:dyDescent="0.2">
      <c r="A89" s="92" t="s">
        <v>114</v>
      </c>
      <c r="B89" s="361">
        <v>0.1</v>
      </c>
      <c r="C89" s="401">
        <f t="shared" si="14"/>
        <v>1</v>
      </c>
      <c r="D89" s="136" t="s">
        <v>122</v>
      </c>
      <c r="E89" s="329" t="s">
        <v>69</v>
      </c>
      <c r="F89" s="331"/>
      <c r="G89" s="217" t="s">
        <v>136</v>
      </c>
      <c r="H89" s="382">
        <v>0.1</v>
      </c>
      <c r="I89" s="383">
        <f t="shared" si="16"/>
        <v>1</v>
      </c>
      <c r="J89" s="220" t="s">
        <v>32</v>
      </c>
      <c r="K89" s="162">
        <v>15</v>
      </c>
      <c r="L89" s="118">
        <f t="shared" si="17"/>
        <v>150</v>
      </c>
      <c r="M89" s="64"/>
      <c r="N89" s="6"/>
      <c r="O89" s="21"/>
    </row>
    <row r="90" spans="1:15" x14ac:dyDescent="0.2">
      <c r="A90" s="92" t="s">
        <v>54</v>
      </c>
      <c r="B90" s="332" t="s">
        <v>103</v>
      </c>
      <c r="C90" s="333"/>
      <c r="D90" s="101" t="s">
        <v>158</v>
      </c>
      <c r="E90" s="84">
        <v>50</v>
      </c>
      <c r="F90" s="234">
        <f t="shared" si="15"/>
        <v>500</v>
      </c>
      <c r="G90" s="323" t="s">
        <v>67</v>
      </c>
      <c r="H90" s="348">
        <v>0.1</v>
      </c>
      <c r="I90" s="383">
        <f t="shared" si="16"/>
        <v>1</v>
      </c>
      <c r="J90" s="324" t="s">
        <v>79</v>
      </c>
      <c r="K90" s="49">
        <v>15</v>
      </c>
      <c r="L90" s="118">
        <f t="shared" si="17"/>
        <v>150</v>
      </c>
      <c r="M90" s="64"/>
      <c r="N90" s="6"/>
      <c r="O90" s="21"/>
    </row>
    <row r="91" spans="1:15" x14ac:dyDescent="0.2">
      <c r="A91" s="136" t="s">
        <v>115</v>
      </c>
      <c r="B91" s="329" t="s">
        <v>143</v>
      </c>
      <c r="C91" s="331"/>
      <c r="D91" s="101" t="s">
        <v>123</v>
      </c>
      <c r="E91" s="399">
        <v>0.1</v>
      </c>
      <c r="F91" s="403">
        <f t="shared" si="15"/>
        <v>1</v>
      </c>
      <c r="G91" s="323" t="s">
        <v>137</v>
      </c>
      <c r="H91" s="118">
        <v>15</v>
      </c>
      <c r="I91" s="118">
        <f t="shared" si="16"/>
        <v>150</v>
      </c>
      <c r="J91" s="324" t="s">
        <v>144</v>
      </c>
      <c r="K91" s="207">
        <v>0.8</v>
      </c>
      <c r="L91" s="49">
        <f t="shared" si="17"/>
        <v>8</v>
      </c>
      <c r="M91" s="64"/>
      <c r="N91" s="6"/>
      <c r="O91" s="21"/>
    </row>
    <row r="92" spans="1:15" x14ac:dyDescent="0.2">
      <c r="A92" s="312" t="s">
        <v>116</v>
      </c>
      <c r="B92" s="107">
        <v>150</v>
      </c>
      <c r="C92" s="112">
        <f t="shared" si="14"/>
        <v>1500</v>
      </c>
      <c r="D92" s="314" t="s">
        <v>91</v>
      </c>
      <c r="E92" s="396">
        <v>0.1</v>
      </c>
      <c r="F92" s="397">
        <f t="shared" si="15"/>
        <v>1</v>
      </c>
      <c r="G92" s="323" t="s">
        <v>79</v>
      </c>
      <c r="H92" s="118">
        <v>12</v>
      </c>
      <c r="I92" s="118">
        <f t="shared" si="16"/>
        <v>120</v>
      </c>
      <c r="J92" s="324" t="s">
        <v>50</v>
      </c>
      <c r="K92" s="393">
        <v>0.4</v>
      </c>
      <c r="L92" s="383">
        <f t="shared" si="17"/>
        <v>4</v>
      </c>
      <c r="M92" s="64"/>
      <c r="N92" s="6"/>
      <c r="O92" s="21"/>
    </row>
    <row r="93" spans="1:15" x14ac:dyDescent="0.2">
      <c r="A93" s="300" t="s">
        <v>117</v>
      </c>
      <c r="B93" s="53">
        <v>5</v>
      </c>
      <c r="C93" s="161">
        <f t="shared" si="14"/>
        <v>50</v>
      </c>
      <c r="D93" s="314" t="s">
        <v>56</v>
      </c>
      <c r="E93" s="374">
        <v>0.3</v>
      </c>
      <c r="F93" s="375">
        <f t="shared" si="15"/>
        <v>3</v>
      </c>
      <c r="G93" s="11" t="s">
        <v>2</v>
      </c>
      <c r="H93" s="118">
        <v>12</v>
      </c>
      <c r="I93" s="118">
        <f t="shared" si="16"/>
        <v>120</v>
      </c>
      <c r="J93" s="324" t="s">
        <v>145</v>
      </c>
      <c r="K93" s="49">
        <v>44</v>
      </c>
      <c r="L93" s="118">
        <f t="shared" si="17"/>
        <v>440</v>
      </c>
      <c r="M93" s="64"/>
      <c r="N93" s="6"/>
      <c r="O93" s="21"/>
    </row>
    <row r="94" spans="1:15" x14ac:dyDescent="0.2">
      <c r="A94" s="300" t="s">
        <v>21</v>
      </c>
      <c r="B94" s="53">
        <v>5</v>
      </c>
      <c r="C94" s="161">
        <f t="shared" si="14"/>
        <v>50</v>
      </c>
      <c r="D94" s="320" t="s">
        <v>124</v>
      </c>
      <c r="E94" s="109">
        <v>50</v>
      </c>
      <c r="F94" s="111">
        <f>E94*$B$2</f>
        <v>500</v>
      </c>
      <c r="G94" s="314" t="s">
        <v>160</v>
      </c>
      <c r="H94" s="84">
        <v>30</v>
      </c>
      <c r="I94" s="118">
        <f t="shared" si="16"/>
        <v>300</v>
      </c>
      <c r="J94" s="324" t="s">
        <v>146</v>
      </c>
      <c r="K94" s="208">
        <v>0.5</v>
      </c>
      <c r="L94" s="118">
        <f t="shared" si="17"/>
        <v>5</v>
      </c>
      <c r="M94" s="64"/>
      <c r="N94" s="6"/>
      <c r="O94" s="21"/>
    </row>
    <row r="95" spans="1:15" x14ac:dyDescent="0.2">
      <c r="A95" s="300" t="s">
        <v>160</v>
      </c>
      <c r="B95" s="53">
        <v>60</v>
      </c>
      <c r="C95" s="161">
        <f t="shared" si="14"/>
        <v>600</v>
      </c>
      <c r="D95" s="320" t="s">
        <v>41</v>
      </c>
      <c r="E95" s="110">
        <v>7</v>
      </c>
      <c r="F95" s="111">
        <f>E95*$B$2</f>
        <v>70</v>
      </c>
      <c r="G95" s="19"/>
      <c r="H95" s="2"/>
      <c r="I95" s="147"/>
      <c r="J95" s="300" t="s">
        <v>147</v>
      </c>
      <c r="K95" s="49">
        <v>10</v>
      </c>
      <c r="L95" s="118">
        <f t="shared" si="17"/>
        <v>100</v>
      </c>
      <c r="M95" s="17"/>
      <c r="N95" s="7"/>
      <c r="O95" s="172"/>
    </row>
    <row r="96" spans="1:15" x14ac:dyDescent="0.2">
      <c r="A96" s="300" t="s">
        <v>34</v>
      </c>
      <c r="B96" s="53">
        <v>10</v>
      </c>
      <c r="C96" s="161">
        <f t="shared" si="14"/>
        <v>100</v>
      </c>
      <c r="D96" s="320" t="s">
        <v>50</v>
      </c>
      <c r="E96" s="384">
        <v>1</v>
      </c>
      <c r="F96" s="385">
        <f>E96*$B$2</f>
        <v>10</v>
      </c>
      <c r="G96" s="19"/>
      <c r="H96" s="6"/>
      <c r="I96" s="21"/>
      <c r="J96" s="19"/>
      <c r="K96" s="150"/>
      <c r="L96" s="147"/>
      <c r="M96" s="17"/>
      <c r="N96" s="6"/>
      <c r="O96" s="21"/>
    </row>
    <row r="97" spans="1:15" x14ac:dyDescent="0.2">
      <c r="A97" s="19"/>
      <c r="B97" s="2"/>
      <c r="C97" s="147"/>
      <c r="D97" s="164" t="s">
        <v>125</v>
      </c>
      <c r="E97" s="114"/>
      <c r="F97" s="228"/>
      <c r="G97" s="20"/>
      <c r="H97" s="6"/>
      <c r="I97" s="21"/>
      <c r="J97" s="19"/>
      <c r="K97" s="150"/>
      <c r="L97" s="147"/>
      <c r="M97" s="17"/>
      <c r="N97" s="6"/>
      <c r="O97" s="21"/>
    </row>
    <row r="98" spans="1:15" x14ac:dyDescent="0.2">
      <c r="A98" s="19"/>
      <c r="B98" s="2"/>
      <c r="C98" s="150"/>
      <c r="D98" s="320" t="s">
        <v>126</v>
      </c>
      <c r="E98" s="109">
        <v>58</v>
      </c>
      <c r="F98" s="204">
        <f t="shared" ref="F98:F100" si="18">E98*$B$2</f>
        <v>580</v>
      </c>
      <c r="G98" s="17"/>
      <c r="H98" s="6"/>
      <c r="I98" s="21"/>
      <c r="J98" s="22"/>
      <c r="K98" s="207"/>
      <c r="L98" s="177"/>
      <c r="M98" s="17"/>
      <c r="N98" s="6"/>
      <c r="O98" s="21"/>
    </row>
    <row r="99" spans="1:15" x14ac:dyDescent="0.2">
      <c r="A99" s="19"/>
      <c r="B99" s="4"/>
      <c r="C99" s="161"/>
      <c r="D99" s="320" t="s">
        <v>127</v>
      </c>
      <c r="E99" s="384">
        <v>0.2</v>
      </c>
      <c r="F99" s="385">
        <f t="shared" si="18"/>
        <v>2</v>
      </c>
      <c r="G99" s="20"/>
      <c r="H99" s="6"/>
      <c r="I99" s="21"/>
      <c r="J99" s="22"/>
      <c r="K99" s="209"/>
      <c r="L99" s="52"/>
      <c r="M99" s="17"/>
      <c r="N99" s="6"/>
      <c r="O99" s="21"/>
    </row>
    <row r="100" spans="1:15" x14ac:dyDescent="0.2">
      <c r="A100" s="20"/>
      <c r="B100" s="51"/>
      <c r="C100" s="37"/>
      <c r="D100" s="320" t="s">
        <v>128</v>
      </c>
      <c r="E100" s="394">
        <v>50</v>
      </c>
      <c r="F100" s="395">
        <f t="shared" si="18"/>
        <v>500</v>
      </c>
      <c r="G100" s="17"/>
      <c r="H100" s="6"/>
      <c r="I100" s="21"/>
      <c r="J100" s="22"/>
      <c r="K100" s="49"/>
      <c r="L100" s="55"/>
      <c r="M100" s="17"/>
      <c r="N100" s="6"/>
      <c r="O100" s="21"/>
    </row>
    <row r="101" spans="1:15" x14ac:dyDescent="0.2">
      <c r="A101" s="17"/>
      <c r="B101" s="4"/>
      <c r="C101" s="37"/>
      <c r="D101" s="321" t="s">
        <v>129</v>
      </c>
      <c r="E101" s="110">
        <v>0.1</v>
      </c>
      <c r="F101" s="229">
        <f t="shared" ref="F101:F103" si="19">E101*$B$2</f>
        <v>1</v>
      </c>
      <c r="G101" s="17"/>
      <c r="H101" s="6"/>
      <c r="I101" s="21"/>
      <c r="J101" s="22"/>
      <c r="K101" s="49"/>
      <c r="L101" s="55"/>
      <c r="M101" s="17"/>
      <c r="N101" s="6"/>
      <c r="O101" s="21"/>
    </row>
    <row r="102" spans="1:15" x14ac:dyDescent="0.2">
      <c r="A102" s="17"/>
      <c r="B102" s="4"/>
      <c r="C102" s="163"/>
      <c r="D102" s="321" t="s">
        <v>100</v>
      </c>
      <c r="E102" s="110">
        <v>0.1</v>
      </c>
      <c r="F102" s="229">
        <f t="shared" si="19"/>
        <v>1</v>
      </c>
      <c r="G102" s="17"/>
      <c r="H102" s="6"/>
      <c r="I102" s="21"/>
      <c r="J102" s="22"/>
      <c r="K102" s="49"/>
      <c r="L102" s="55"/>
      <c r="M102" s="17"/>
      <c r="N102" s="6"/>
      <c r="O102" s="21"/>
    </row>
    <row r="103" spans="1:15" x14ac:dyDescent="0.2">
      <c r="A103" s="17"/>
      <c r="B103" s="4"/>
      <c r="C103" s="163"/>
      <c r="D103" s="221" t="s">
        <v>6</v>
      </c>
      <c r="E103" s="110">
        <v>0.1</v>
      </c>
      <c r="F103" s="229">
        <f t="shared" si="19"/>
        <v>1</v>
      </c>
      <c r="G103" s="17"/>
      <c r="H103" s="6"/>
      <c r="I103" s="21"/>
      <c r="J103" s="16"/>
      <c r="K103" s="49"/>
      <c r="L103" s="55"/>
      <c r="M103" s="17"/>
      <c r="N103" s="6"/>
      <c r="O103" s="21"/>
    </row>
    <row r="104" spans="1:15" x14ac:dyDescent="0.2">
      <c r="A104" s="17"/>
      <c r="B104" s="4"/>
      <c r="C104" s="163"/>
      <c r="D104" s="314" t="s">
        <v>55</v>
      </c>
      <c r="E104" s="374">
        <v>0.5</v>
      </c>
      <c r="F104" s="376">
        <f t="shared" ref="F104:F113" si="20">E104*$B$2</f>
        <v>5</v>
      </c>
      <c r="G104" s="17"/>
      <c r="H104" s="6"/>
      <c r="I104" s="21"/>
      <c r="J104" s="16"/>
      <c r="K104" s="144"/>
      <c r="L104" s="212"/>
      <c r="M104" s="17"/>
      <c r="N104" s="6"/>
      <c r="O104" s="21"/>
    </row>
    <row r="105" spans="1:15" x14ac:dyDescent="0.2">
      <c r="A105" s="17"/>
      <c r="B105" s="4"/>
      <c r="C105" s="163"/>
      <c r="D105" s="314" t="s">
        <v>91</v>
      </c>
      <c r="E105" s="396">
        <v>0.2</v>
      </c>
      <c r="F105" s="398">
        <f t="shared" si="20"/>
        <v>2</v>
      </c>
      <c r="G105" s="17"/>
      <c r="H105" s="6"/>
      <c r="I105" s="21"/>
      <c r="J105" s="22"/>
      <c r="K105" s="210"/>
      <c r="L105" s="50"/>
      <c r="M105" s="17"/>
      <c r="N105" s="6"/>
      <c r="O105" s="21"/>
    </row>
    <row r="106" spans="1:15" x14ac:dyDescent="0.2">
      <c r="A106" s="17"/>
      <c r="B106" s="4"/>
      <c r="C106" s="163"/>
      <c r="D106" s="322" t="s">
        <v>22</v>
      </c>
      <c r="E106" s="386">
        <v>0.4</v>
      </c>
      <c r="F106" s="387">
        <f t="shared" si="20"/>
        <v>4</v>
      </c>
      <c r="G106" s="17"/>
      <c r="H106" s="6"/>
      <c r="I106" s="21"/>
      <c r="J106" s="16"/>
      <c r="K106" s="37"/>
      <c r="L106" s="39"/>
      <c r="M106" s="17"/>
      <c r="N106" s="6"/>
      <c r="O106" s="21"/>
    </row>
    <row r="107" spans="1:15" x14ac:dyDescent="0.2">
      <c r="A107" s="17"/>
      <c r="B107" s="4"/>
      <c r="C107" s="163"/>
      <c r="D107" s="314" t="s">
        <v>51</v>
      </c>
      <c r="E107" s="6">
        <v>40</v>
      </c>
      <c r="F107" s="161">
        <f t="shared" si="20"/>
        <v>400</v>
      </c>
      <c r="G107" s="17"/>
      <c r="H107" s="6"/>
      <c r="I107" s="21"/>
      <c r="J107" s="16"/>
      <c r="K107" s="37"/>
      <c r="L107" s="39"/>
      <c r="M107" s="17"/>
      <c r="N107" s="6"/>
      <c r="O107" s="21"/>
    </row>
    <row r="108" spans="1:15" x14ac:dyDescent="0.2">
      <c r="A108" s="17"/>
      <c r="B108" s="4"/>
      <c r="C108" s="163"/>
      <c r="D108" s="314" t="s">
        <v>79</v>
      </c>
      <c r="E108" s="6">
        <v>30</v>
      </c>
      <c r="F108" s="161">
        <f t="shared" si="20"/>
        <v>300</v>
      </c>
      <c r="G108" s="17"/>
      <c r="H108" s="6"/>
      <c r="I108" s="21"/>
      <c r="J108" s="16"/>
      <c r="K108" s="145"/>
      <c r="L108" s="39"/>
      <c r="M108" s="17"/>
      <c r="N108" s="6"/>
      <c r="O108" s="21"/>
    </row>
    <row r="109" spans="1:15" x14ac:dyDescent="0.2">
      <c r="A109" s="17"/>
      <c r="B109" s="4"/>
      <c r="C109" s="163"/>
      <c r="D109" s="314" t="s">
        <v>39</v>
      </c>
      <c r="E109" s="374">
        <v>0.6</v>
      </c>
      <c r="F109" s="376">
        <f t="shared" si="20"/>
        <v>6</v>
      </c>
      <c r="G109" s="17"/>
      <c r="H109" s="6"/>
      <c r="I109" s="21"/>
      <c r="J109" s="22"/>
      <c r="K109" s="211"/>
      <c r="L109" s="60"/>
      <c r="M109" s="17"/>
      <c r="N109" s="6"/>
      <c r="O109" s="21"/>
    </row>
    <row r="110" spans="1:15" x14ac:dyDescent="0.2">
      <c r="A110" s="19"/>
      <c r="B110" s="4"/>
      <c r="C110" s="227"/>
      <c r="D110" s="314" t="s">
        <v>50</v>
      </c>
      <c r="E110" s="374">
        <v>0.4</v>
      </c>
      <c r="F110" s="376">
        <f t="shared" si="20"/>
        <v>4</v>
      </c>
      <c r="G110" s="19"/>
      <c r="H110" s="2"/>
      <c r="I110" s="150"/>
      <c r="J110" s="22"/>
      <c r="K110" s="211"/>
      <c r="L110" s="117"/>
      <c r="M110" s="17"/>
      <c r="N110" s="6"/>
      <c r="O110" s="21"/>
    </row>
    <row r="111" spans="1:15" x14ac:dyDescent="0.2">
      <c r="A111" s="19"/>
      <c r="B111" s="2"/>
      <c r="C111" s="147"/>
      <c r="D111" s="314" t="s">
        <v>32</v>
      </c>
      <c r="E111" s="6">
        <v>26</v>
      </c>
      <c r="F111" s="161">
        <f t="shared" si="20"/>
        <v>260</v>
      </c>
      <c r="G111" s="19"/>
      <c r="H111" s="2"/>
      <c r="I111" s="147"/>
      <c r="J111" s="19"/>
      <c r="K111" s="2"/>
      <c r="L111" s="147"/>
      <c r="M111" s="19"/>
      <c r="N111" s="2"/>
      <c r="O111" s="147"/>
    </row>
    <row r="112" spans="1:15" x14ac:dyDescent="0.2">
      <c r="A112" s="19"/>
      <c r="B112" s="2"/>
      <c r="C112" s="147"/>
      <c r="D112" s="314" t="s">
        <v>83</v>
      </c>
      <c r="E112" s="77">
        <v>1.2</v>
      </c>
      <c r="F112" s="161">
        <f t="shared" si="20"/>
        <v>12</v>
      </c>
      <c r="G112" s="19"/>
      <c r="H112" s="2"/>
      <c r="I112" s="147"/>
      <c r="J112" s="19"/>
      <c r="K112" s="2"/>
      <c r="L112" s="147"/>
      <c r="M112" s="19"/>
      <c r="N112" s="2"/>
      <c r="O112" s="147"/>
    </row>
    <row r="113" spans="1:15" x14ac:dyDescent="0.2">
      <c r="A113" s="216"/>
      <c r="B113" s="2"/>
      <c r="C113" s="150"/>
      <c r="D113" s="317" t="s">
        <v>37</v>
      </c>
      <c r="E113" s="15">
        <v>1</v>
      </c>
      <c r="F113" s="161">
        <f t="shared" si="20"/>
        <v>10</v>
      </c>
      <c r="G113" s="19"/>
      <c r="H113" s="2"/>
      <c r="I113" s="147"/>
      <c r="J113" s="22"/>
      <c r="K113" s="6"/>
      <c r="L113" s="21"/>
      <c r="M113" s="19"/>
      <c r="N113" s="2"/>
      <c r="O113" s="147"/>
    </row>
    <row r="114" spans="1:15" x14ac:dyDescent="0.2">
      <c r="A114" s="17"/>
      <c r="B114" s="304" t="s">
        <v>8</v>
      </c>
      <c r="C114" s="31">
        <f>C115*$B$2</f>
        <v>47.5</v>
      </c>
      <c r="D114" s="19"/>
      <c r="E114" s="304" t="s">
        <v>8</v>
      </c>
      <c r="F114" s="31">
        <f>F115*$B$2</f>
        <v>51</v>
      </c>
      <c r="G114" s="19"/>
      <c r="H114" s="304" t="s">
        <v>8</v>
      </c>
      <c r="I114" s="31">
        <f>I115*B2</f>
        <v>39</v>
      </c>
      <c r="J114" s="22"/>
      <c r="K114" s="304" t="s">
        <v>8</v>
      </c>
      <c r="L114" s="30">
        <f>L115*$B$2</f>
        <v>45</v>
      </c>
      <c r="M114" s="19"/>
      <c r="N114" s="6"/>
      <c r="O114" s="21"/>
    </row>
    <row r="115" spans="1:15" ht="13.5" thickBot="1" x14ac:dyDescent="0.25">
      <c r="A115" s="157"/>
      <c r="B115" s="304" t="s">
        <v>9</v>
      </c>
      <c r="C115" s="158">
        <v>4.75</v>
      </c>
      <c r="D115" s="175"/>
      <c r="E115" s="304" t="s">
        <v>9</v>
      </c>
      <c r="F115" s="158">
        <v>5.0999999999999996</v>
      </c>
      <c r="G115" s="175"/>
      <c r="H115" s="304" t="s">
        <v>9</v>
      </c>
      <c r="I115" s="158">
        <v>3.9</v>
      </c>
      <c r="J115" s="176"/>
      <c r="K115" s="304" t="s">
        <v>9</v>
      </c>
      <c r="L115" s="213">
        <v>4.5</v>
      </c>
      <c r="M115" s="157"/>
      <c r="N115" s="173"/>
      <c r="O115" s="174"/>
    </row>
    <row r="117" spans="1:15" x14ac:dyDescent="0.2">
      <c r="A117" s="65" t="s">
        <v>148</v>
      </c>
      <c r="D117" s="17"/>
    </row>
  </sheetData>
  <mergeCells count="33">
    <mergeCell ref="A7:B7"/>
    <mergeCell ref="J2:O2"/>
    <mergeCell ref="M4:O4"/>
    <mergeCell ref="A4:C4"/>
    <mergeCell ref="D4:F4"/>
    <mergeCell ref="G4:I4"/>
    <mergeCell ref="J4:L4"/>
    <mergeCell ref="B79:C79"/>
    <mergeCell ref="B80:C80"/>
    <mergeCell ref="E77:F77"/>
    <mergeCell ref="E89:F89"/>
    <mergeCell ref="H86:I86"/>
    <mergeCell ref="H78:I78"/>
    <mergeCell ref="E78:F78"/>
    <mergeCell ref="E64:F64"/>
    <mergeCell ref="K75:L75"/>
    <mergeCell ref="K76:L76"/>
    <mergeCell ref="K87:L87"/>
    <mergeCell ref="N44:O44"/>
    <mergeCell ref="H77:I77"/>
    <mergeCell ref="H59:I59"/>
    <mergeCell ref="H48:I48"/>
    <mergeCell ref="N48:O48"/>
    <mergeCell ref="N47:O47"/>
    <mergeCell ref="N46:O46"/>
    <mergeCell ref="N45:O45"/>
    <mergeCell ref="K50:L50"/>
    <mergeCell ref="B91:C91"/>
    <mergeCell ref="B90:C90"/>
    <mergeCell ref="E88:F88"/>
    <mergeCell ref="H87:I87"/>
    <mergeCell ref="K86:L86"/>
    <mergeCell ref="K88:L88"/>
  </mergeCells>
  <phoneticPr fontId="3" type="noConversion"/>
  <printOptions verticalCentered="1"/>
  <pageMargins left="0.98425196850393704" right="0.98425196850393704" top="1.5748031496062993" bottom="0.98425196850393704" header="0.39370078740157483" footer="0.39370078740157483"/>
  <headerFooter scaleWithDoc="0">
    <oddHeader>&amp;L&amp;9Monatsthema 10/2012: Schneesportlager
&amp;"Arial,Fett"&amp;18
Tages-Einkäufe für ein Schneesportlager&amp;R&amp;G</oddHeader>
    <oddFooter>&amp;L&amp;"Arial,Fett"&amp;9Bundesamt für Sport BASPO&amp;"Arial,Standard"
mobilesport.ch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Spesa grossa</vt:lpstr>
      <vt:lpstr>Spesa giornaliera</vt:lpstr>
      <vt:lpstr>'Spesa giornaliera'!Druckbereich</vt:lpstr>
      <vt:lpstr>'Spesa grossa'!Druckbereich</vt:lpstr>
    </vt:vector>
  </TitlesOfParts>
  <Company>BURAUT VBS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Schneesportlager: Einkaufsliste</dc:title>
  <dc:creator>Donzel Raphael BASPO</dc:creator>
  <cp:lastModifiedBy>Di Potenza Francesco BASPO</cp:lastModifiedBy>
  <cp:lastPrinted>2012-09-06T14:19:49Z</cp:lastPrinted>
  <dcterms:created xsi:type="dcterms:W3CDTF">2008-02-14T06:36:07Z</dcterms:created>
  <dcterms:modified xsi:type="dcterms:W3CDTF">2019-10-03T10:52:24Z</dcterms:modified>
</cp:coreProperties>
</file>